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Ex1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neste\Documents\Учёба\ВШМ\8 семестр\ВКР\Поиск данных\"/>
    </mc:Choice>
  </mc:AlternateContent>
  <xr:revisionPtr revIDLastSave="0" documentId="13_ncr:1_{309E8529-2BC4-4C98-AAE1-0C4717B946ED}" xr6:coauthVersionLast="43" xr6:coauthVersionMax="43" xr10:uidLastSave="{00000000-0000-0000-0000-000000000000}"/>
  <bookViews>
    <workbookView xWindow="4650" yWindow="3825" windowWidth="21600" windowHeight="11385" xr2:uid="{00000000-000D-0000-FFFF-FFFF00000000}"/>
  </bookViews>
  <sheets>
    <sheet name="Results" sheetId="8" r:id="rId1"/>
    <sheet name="All" sheetId="1" r:id="rId2"/>
    <sheet name="Water" sheetId="2" r:id="rId3"/>
    <sheet name="Road" sheetId="3" r:id="rId4"/>
    <sheet name="Rail" sheetId="4" r:id="rId5"/>
    <sheet name="Air" sheetId="5" r:id="rId6"/>
    <sheet name="Original" sheetId="9" r:id="rId7"/>
  </sheets>
  <externalReferences>
    <externalReference r:id="rId8"/>
  </externalReferences>
  <definedNames>
    <definedName name="_xlnm._FilterDatabase" localSheetId="1" hidden="1">All!$A$1:$P$115</definedName>
    <definedName name="_xlnm._FilterDatabase" localSheetId="6" hidden="1">Original!$A$1:$BJ$719</definedName>
    <definedName name="_xlchart.v1.0" hidden="1">Original!$BA$1</definedName>
    <definedName name="_xlchart.v1.1" hidden="1">Original!$BA$2:$BA$126</definedName>
    <definedName name="Air">Original!$N$2:$N$719</definedName>
    <definedName name="Beta_5_Year">Original!$J$2:$J$719</definedName>
    <definedName name="C_">Original!$AK$3:$AK$719</definedName>
    <definedName name="Capital_Intensity">Original!$BC$2:$BC$719</definedName>
    <definedName name="Carbon_Intensity__kg_C02_1000USD">Original!#REF!</definedName>
    <definedName name="CO2_energy">Original!$W$2:$W$719</definedName>
    <definedName name="Company_Name">Original!$B$2:$B$719</definedName>
    <definedName name="EBIT__FY0_USD">Original!$S$2:$S$719</definedName>
    <definedName name="Energy_Use_Total__FY0">Original!$U$2:$U$719</definedName>
    <definedName name="Environment_Management_Team">Original!$AA$2:$AA$719</definedName>
    <definedName name="Environment_Management_Training">Original!$AB$2:$AB$719</definedName>
    <definedName name="Environmental_Assets_Under_Mgt">Original!$AI$2:$AI$719</definedName>
    <definedName name="Environmental_Controversies">Original!$AD$2:$AD$719</definedName>
    <definedName name="Environmental_Expenditures_Investments">Original!$AF$2:$AF$719</definedName>
    <definedName name="Environmental_Investments_Initiatives">Original!$AG$2:$AG$719</definedName>
    <definedName name="Environmental_Partnerships">Original!$AH$2:$AH$719</definedName>
    <definedName name="Environmental_Pillar_Score">[1]All!$AL$2:$AL$719</definedName>
    <definedName name="Environmental_Pillar_Score_Grade">Original!$AK$2:$AK$719</definedName>
    <definedName name="Environmental_Project_Financing">Original!$AJ$2:$AJ$719</definedName>
    <definedName name="Environmental_Restoration_Initiatives">Original!$AE$2:$AE$719</definedName>
    <definedName name="Environmental_Supply_Chain_Management">Original!$AC$2:$AC$719</definedName>
    <definedName name="EPS__USD">Original!$Z$2:$Z$719</definedName>
    <definedName name="EPS_IBES_Actual__LTM">Original!$AM$2:$AM$719</definedName>
    <definedName name="Estimated_CO2_Equivalents_Emission_Total">Original!$P$2:$P$719</definedName>
    <definedName name="Firm_Size">Original!$BA$2:$BA$719</definedName>
    <definedName name="Gol_Linhas_Aereas_Inteligentes_SA">Original!$B$3:$B$719</definedName>
    <definedName name="GOLL4.SA">Original!$A$3:$A$719</definedName>
    <definedName name="Growth">Original!$BD$2:$BD$719</definedName>
    <definedName name="Identifier__RIC">Original!$A$2:$A$719</definedName>
    <definedName name="Income_Aft_Tax_Margin">Original!$H$2:$H$719</definedName>
    <definedName name="Leverage__DtoA">Original!$BB$2:$BB$719</definedName>
    <definedName name="Market_Cap__USD">[1]All!$D$2:$D$719</definedName>
    <definedName name="N_of_Modes">Original!$O$2:$O$719</definedName>
    <definedName name="Net_Assets__USD">Original!$AT$2:$AT$719</definedName>
    <definedName name="Net_Income___Mean__FY1__USD">Original!$AO$2:$AO$719</definedName>
    <definedName name="Net_Income__USD">Original!$AN$2:$AN$719</definedName>
    <definedName name="Net_Sales__FY_1__USD">Original!$AY$2:$AY$719</definedName>
    <definedName name="Net_Sales__FY_2__USD">Original!$AZ$2:$AZ$719</definedName>
    <definedName name="Net_Sales__FY0__USD">Original!$AX$2:$AX$719</definedName>
    <definedName name="P_E__Daily_Time_Series_Ratio">Original!$E$2:$E$719</definedName>
    <definedName name="Policy_Energy_Efficiency">Original!$V$2:$V$719</definedName>
    <definedName name="Policy_Sustainable_Packaging">Original!$R$2:$R$719</definedName>
    <definedName name="Price___Book_Value_Per_Share__Actual___FY0">Original!$AQ$2:$AQ$719</definedName>
    <definedName name="Price_to_Book">Original!$Q$2:$Q$719</definedName>
    <definedName name="Price_To_Book_Value_Per_Share__Daily_Time_Series_Ratio">Original!$G$2:$G$719</definedName>
    <definedName name="Price_to_Cash_Flow_Per_Share__Trailing_12_M">Original!$I$2:$I$719</definedName>
    <definedName name="Railroad">Original!$M$2:$M$719</definedName>
    <definedName name="Renewable_Energy_Use">Original!$Y$2:$Y$719</definedName>
    <definedName name="Renewable_Energy_Use_Ratio__FY0">Original!$X$2:$X$719</definedName>
    <definedName name="Resource_Reduction_Policy">Original!$AP$2:$AP$719</definedName>
    <definedName name="Return_On_Invested_Capital___Mean__FY1">Original!$BG$2:$BG$719</definedName>
    <definedName name="Revenue__FY_1__USD">Original!$AV$2:$AV$719</definedName>
    <definedName name="ROA">Original!$BH$2:$BH$719</definedName>
    <definedName name="Road">Original!$L$2:$L$719</definedName>
    <definedName name="ROE">Original!$BI$2:$BI$719</definedName>
    <definedName name="ROE_Common_Equity____TTM">Original!$BE$2:$BE$719</definedName>
    <definedName name="ROIC">Original!$BF$2:$BF$719</definedName>
    <definedName name="ROS">Original!$BJ$2:$BJ$719</definedName>
    <definedName name="Total_Assets__Reported__FY0__USD">Original!$AS$2:$AS$719</definedName>
    <definedName name="Total_Current_Assets__FY0__USD">Original!$AR$2:$AR$719</definedName>
    <definedName name="Total_Debt__FY0__USD">Original!$AW$2:$AW$719</definedName>
    <definedName name="Total_Debt_to_Total_Equity__Percent">Original!$F$2:$F$719</definedName>
    <definedName name="Total_Liabilities__FY0__USD">Original!$AU$2:$AU$719</definedName>
    <definedName name="Total_Revenue__FY0__USD">Original!$T$2:$T$719</definedName>
    <definedName name="Water">Original!$K$2:$K$719</definedName>
  </definedNames>
  <calcPr calcId="191029"/>
  <pivotCaches>
    <pivotCache cacheId="0" r:id="rId9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4" i="1" l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" i="1"/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Q3" i="4" s="1"/>
  <c r="R27" i="1"/>
  <c r="R28" i="1"/>
  <c r="R29" i="1"/>
  <c r="R30" i="1"/>
  <c r="R31" i="1"/>
  <c r="R32" i="1"/>
  <c r="R33" i="1"/>
  <c r="R34" i="1"/>
  <c r="Q5" i="4" s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Q2" i="4" s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Q6" i="4" s="1"/>
  <c r="R67" i="1"/>
  <c r="R68" i="1"/>
  <c r="R69" i="1"/>
  <c r="R70" i="1"/>
  <c r="R71" i="1"/>
  <c r="R72" i="1"/>
  <c r="R73" i="1"/>
  <c r="R74" i="1"/>
  <c r="R75" i="1"/>
  <c r="R76" i="1"/>
  <c r="Q16" i="4" s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11" i="4" s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2" i="1"/>
  <c r="Q4" i="4"/>
  <c r="Q7" i="4"/>
  <c r="Q8" i="4"/>
  <c r="Q9" i="4"/>
  <c r="Q10" i="4"/>
  <c r="Q12" i="4"/>
  <c r="Q13" i="4"/>
  <c r="Q14" i="4"/>
  <c r="Q15" i="4"/>
  <c r="Q17" i="4"/>
  <c r="Q18" i="4"/>
  <c r="Q19" i="4"/>
  <c r="Q20" i="4"/>
  <c r="Q21" i="4"/>
  <c r="Q22" i="4"/>
  <c r="W126" i="9" l="1"/>
  <c r="W125" i="9"/>
  <c r="W124" i="9"/>
  <c r="W123" i="9"/>
  <c r="W122" i="9"/>
  <c r="W121" i="9"/>
  <c r="W120" i="9"/>
  <c r="W119" i="9"/>
  <c r="W118" i="9"/>
  <c r="W117" i="9"/>
  <c r="W116" i="9"/>
  <c r="W115" i="9"/>
  <c r="W114" i="9"/>
  <c r="W113" i="9"/>
  <c r="W112" i="9"/>
  <c r="W111" i="9"/>
  <c r="W110" i="9"/>
  <c r="W109" i="9"/>
  <c r="W108" i="9"/>
  <c r="W107" i="9"/>
  <c r="W106" i="9"/>
  <c r="W105" i="9"/>
  <c r="W104" i="9"/>
  <c r="W103" i="9"/>
  <c r="W102" i="9"/>
  <c r="W101" i="9"/>
  <c r="W100" i="9"/>
  <c r="W99" i="9"/>
  <c r="W98" i="9"/>
  <c r="W97" i="9"/>
  <c r="W96" i="9"/>
  <c r="W95" i="9"/>
  <c r="W94" i="9"/>
  <c r="W93" i="9"/>
  <c r="W92" i="9"/>
  <c r="W91" i="9"/>
  <c r="W90" i="9"/>
  <c r="W89" i="9"/>
  <c r="W88" i="9"/>
  <c r="W87" i="9"/>
  <c r="W86" i="9"/>
  <c r="W85" i="9"/>
  <c r="W84" i="9"/>
  <c r="W83" i="9"/>
  <c r="W82" i="9"/>
  <c r="W81" i="9"/>
  <c r="W80" i="9"/>
  <c r="W79" i="9"/>
  <c r="W78" i="9"/>
  <c r="W77" i="9"/>
  <c r="W76" i="9"/>
  <c r="W75" i="9"/>
  <c r="W74" i="9"/>
  <c r="W73" i="9"/>
  <c r="W72" i="9"/>
  <c r="W71" i="9"/>
  <c r="W70" i="9"/>
  <c r="W69" i="9"/>
  <c r="W68" i="9"/>
  <c r="W67" i="9"/>
  <c r="W66" i="9"/>
  <c r="W65" i="9"/>
  <c r="W64" i="9"/>
  <c r="W63" i="9"/>
  <c r="W62" i="9"/>
  <c r="W61" i="9"/>
  <c r="W60" i="9"/>
  <c r="W59" i="9"/>
  <c r="W58" i="9"/>
  <c r="W57" i="9"/>
  <c r="W56" i="9"/>
  <c r="W55" i="9"/>
  <c r="W54" i="9"/>
  <c r="W53" i="9"/>
  <c r="W52" i="9"/>
  <c r="W51" i="9"/>
  <c r="W50" i="9"/>
  <c r="W49" i="9"/>
  <c r="W48" i="9"/>
  <c r="W47" i="9"/>
  <c r="W46" i="9"/>
  <c r="W45" i="9"/>
  <c r="W44" i="9"/>
  <c r="W43" i="9"/>
  <c r="W42" i="9"/>
  <c r="W41" i="9"/>
  <c r="W40" i="9"/>
  <c r="W39" i="9"/>
  <c r="W38" i="9"/>
  <c r="W37" i="9"/>
  <c r="W36" i="9"/>
  <c r="W35" i="9"/>
  <c r="W34" i="9"/>
  <c r="W33" i="9"/>
  <c r="W32" i="9"/>
  <c r="W31" i="9"/>
  <c r="W30" i="9"/>
  <c r="W29" i="9"/>
  <c r="W28" i="9"/>
  <c r="W27" i="9"/>
  <c r="W26" i="9"/>
  <c r="W25" i="9"/>
  <c r="W24" i="9"/>
  <c r="W23" i="9"/>
  <c r="W22" i="9"/>
  <c r="W21" i="9"/>
  <c r="W20" i="9"/>
  <c r="W19" i="9"/>
  <c r="W18" i="9"/>
  <c r="W17" i="9"/>
  <c r="W16" i="9"/>
  <c r="W15" i="9"/>
  <c r="W14" i="9"/>
  <c r="W13" i="9"/>
  <c r="W12" i="9"/>
  <c r="W11" i="9"/>
  <c r="W10" i="9"/>
  <c r="W9" i="9"/>
  <c r="W8" i="9"/>
  <c r="W7" i="9"/>
  <c r="W6" i="9"/>
  <c r="W5" i="9"/>
  <c r="W4" i="9"/>
  <c r="W3" i="9"/>
  <c r="W2" i="9"/>
  <c r="B762" i="9" l="1"/>
  <c r="B761" i="9"/>
</calcChain>
</file>

<file path=xl/sharedStrings.xml><?xml version="1.0" encoding="utf-8"?>
<sst xmlns="http://schemas.openxmlformats.org/spreadsheetml/2006/main" count="3157" uniqueCount="1719">
  <si>
    <t>THAI.BK</t>
  </si>
  <si>
    <t>FIA1S.HE</t>
  </si>
  <si>
    <t>JBLU.OQ</t>
  </si>
  <si>
    <t>AAL.OQ</t>
  </si>
  <si>
    <t>LUV.N</t>
  </si>
  <si>
    <t>HA.OQ</t>
  </si>
  <si>
    <t>ICAG.L</t>
  </si>
  <si>
    <t>AGNr.AT</t>
  </si>
  <si>
    <t>UAL.OQ</t>
  </si>
  <si>
    <t>ALK.N</t>
  </si>
  <si>
    <t>LTM.SN</t>
  </si>
  <si>
    <t>AIRF.PA</t>
  </si>
  <si>
    <t>SAS.ST</t>
  </si>
  <si>
    <t>AFLT.MM</t>
  </si>
  <si>
    <t>AZUL.N</t>
  </si>
  <si>
    <t>600115.SS</t>
  </si>
  <si>
    <t>NETI.N</t>
  </si>
  <si>
    <t>0293.HK</t>
  </si>
  <si>
    <t>601111.SS</t>
  </si>
  <si>
    <t>ALGT.OQ</t>
  </si>
  <si>
    <t>601333.SS</t>
  </si>
  <si>
    <t>600029.SS</t>
  </si>
  <si>
    <t>THYAO.IS</t>
  </si>
  <si>
    <t>PKPP.WA</t>
  </si>
  <si>
    <t>DSX.N</t>
  </si>
  <si>
    <t>EGLE.OQ</t>
  </si>
  <si>
    <t>2618.TW</t>
  </si>
  <si>
    <t>CMDG.SI</t>
  </si>
  <si>
    <t>9107.T</t>
  </si>
  <si>
    <t>AVT_p.CN</t>
  </si>
  <si>
    <t>GOG.L</t>
  </si>
  <si>
    <t>003490.KS</t>
  </si>
  <si>
    <t>2610.TW</t>
  </si>
  <si>
    <t>9104.T</t>
  </si>
  <si>
    <t>2343.HK</t>
  </si>
  <si>
    <t>GNK.N</t>
  </si>
  <si>
    <t>9101.T</t>
  </si>
  <si>
    <t>IPLJ.J</t>
  </si>
  <si>
    <t>9064.T</t>
  </si>
  <si>
    <t>RMG.L</t>
  </si>
  <si>
    <t>9062.T</t>
  </si>
  <si>
    <t>601598.SS</t>
  </si>
  <si>
    <t>000120.KS</t>
  </si>
  <si>
    <t>9202.T</t>
  </si>
  <si>
    <t>XPO.N</t>
  </si>
  <si>
    <t>FGP.L</t>
  </si>
  <si>
    <t>CHRW.OQ</t>
  </si>
  <si>
    <t>600221.SS</t>
  </si>
  <si>
    <t>FDX.N</t>
  </si>
  <si>
    <t>SGC.L</t>
  </si>
  <si>
    <t>SIAL.SI</t>
  </si>
  <si>
    <t>WALWIL.OL</t>
  </si>
  <si>
    <t>AIR.NZ</t>
  </si>
  <si>
    <t>DNORD.CO</t>
  </si>
  <si>
    <t>GOGL.OQ</t>
  </si>
  <si>
    <t>9005.T</t>
  </si>
  <si>
    <t>2606.TW</t>
  </si>
  <si>
    <t>DFDS.CO</t>
  </si>
  <si>
    <t>0636.HK</t>
  </si>
  <si>
    <t>AGLT.KW</t>
  </si>
  <si>
    <t>BPOST.BR</t>
  </si>
  <si>
    <t>9143.T</t>
  </si>
  <si>
    <t>002352.SZ</t>
  </si>
  <si>
    <t>NOBINA.ST</t>
  </si>
  <si>
    <t>FSJ.L</t>
  </si>
  <si>
    <t>JBHT.OQ</t>
  </si>
  <si>
    <t>POST.VI</t>
  </si>
  <si>
    <t>CTT.LS</t>
  </si>
  <si>
    <t>DPWGn.DE</t>
  </si>
  <si>
    <t>COSC.SI</t>
  </si>
  <si>
    <t>DSV.CO</t>
  </si>
  <si>
    <t>600233.SS</t>
  </si>
  <si>
    <t>SNI.OL</t>
  </si>
  <si>
    <t>601919.SS</t>
  </si>
  <si>
    <t>EXPD.OQ</t>
  </si>
  <si>
    <t>PTNL.AS</t>
  </si>
  <si>
    <t>9021.T</t>
  </si>
  <si>
    <t>MATX.N</t>
  </si>
  <si>
    <t>2607.TW</t>
  </si>
  <si>
    <t>HLAG.DE</t>
  </si>
  <si>
    <t>SPOS.SI</t>
  </si>
  <si>
    <t>9142.T</t>
  </si>
  <si>
    <t>0316.HK</t>
  </si>
  <si>
    <t>9042.T</t>
  </si>
  <si>
    <t>CKN.L</t>
  </si>
  <si>
    <t>9020.T</t>
  </si>
  <si>
    <t>2609.TW</t>
  </si>
  <si>
    <t>0066.HK</t>
  </si>
  <si>
    <t>011200.KS</t>
  </si>
  <si>
    <t>2615.TW</t>
  </si>
  <si>
    <t>2603.TW</t>
  </si>
  <si>
    <t>2057.HK</t>
  </si>
  <si>
    <t>601872.SS</t>
  </si>
  <si>
    <t>1308.HK</t>
  </si>
  <si>
    <t>601006.SS</t>
  </si>
  <si>
    <t>ODFL.OQ</t>
  </si>
  <si>
    <t>CJT.TO</t>
  </si>
  <si>
    <t>GLTRq.L</t>
  </si>
  <si>
    <t>GMXT.MX</t>
  </si>
  <si>
    <t>AZJ.AX</t>
  </si>
  <si>
    <t>2633.TW</t>
  </si>
  <si>
    <t>NSC.N</t>
  </si>
  <si>
    <t>9022.T</t>
  </si>
  <si>
    <t>CNR.TO</t>
  </si>
  <si>
    <t>CMRE.N</t>
  </si>
  <si>
    <t>KSU.N</t>
  </si>
  <si>
    <t>UNP.N</t>
  </si>
  <si>
    <t>GSL.N</t>
  </si>
  <si>
    <t>CSX.OQ</t>
  </si>
  <si>
    <t>CP.TO</t>
  </si>
  <si>
    <t>GOLL4.SA</t>
  </si>
  <si>
    <t>RAIL3.SA</t>
  </si>
  <si>
    <t>KNIN.S</t>
  </si>
  <si>
    <t>PGSUS.IS</t>
  </si>
  <si>
    <t>Growth</t>
  </si>
  <si>
    <t>ROA</t>
  </si>
  <si>
    <t>ROE</t>
  </si>
  <si>
    <t>ROS</t>
  </si>
  <si>
    <t>Identifier (RIC)</t>
  </si>
  <si>
    <t>Market Cap (USD)</t>
  </si>
  <si>
    <t>Water</t>
  </si>
  <si>
    <t>Road</t>
  </si>
  <si>
    <t>Railroad</t>
  </si>
  <si>
    <t>Air</t>
  </si>
  <si>
    <t>N_of_Modes</t>
  </si>
  <si>
    <t>Environmental Pillar Score</t>
  </si>
  <si>
    <t>Firm Size</t>
  </si>
  <si>
    <t>CO2/energy</t>
  </si>
  <si>
    <t>Price to Book</t>
  </si>
  <si>
    <t>EPS (USD)</t>
  </si>
  <si>
    <t>Variable</t>
  </si>
  <si>
    <t>Obs</t>
  </si>
  <si>
    <t>Mean</t>
  </si>
  <si>
    <t>Std. Dev.</t>
  </si>
  <si>
    <t>Min</t>
  </si>
  <si>
    <t>Max</t>
  </si>
  <si>
    <t>MarketCapUSD</t>
  </si>
  <si>
    <t>Environmen~e</t>
  </si>
  <si>
    <t>FirmSize</t>
  </si>
  <si>
    <t>CO2energy</t>
  </si>
  <si>
    <t>PricetoBook</t>
  </si>
  <si>
    <t>EPSUSD</t>
  </si>
  <si>
    <t>All modes</t>
  </si>
  <si>
    <t>Rail</t>
  </si>
  <si>
    <t>EPS</t>
  </si>
  <si>
    <t>P/B</t>
  </si>
  <si>
    <t>CO2/Energy</t>
  </si>
  <si>
    <t>p-value</t>
  </si>
  <si>
    <t>const</t>
  </si>
  <si>
    <t>Rsq</t>
  </si>
  <si>
    <t>Nobs</t>
  </si>
  <si>
    <t>F</t>
  </si>
  <si>
    <t>p-value (F)</t>
  </si>
  <si>
    <t>mean VIF</t>
  </si>
  <si>
    <t>B-P chi2</t>
  </si>
  <si>
    <t>18,89***</t>
  </si>
  <si>
    <t>10,14**</t>
  </si>
  <si>
    <t>10,99***</t>
  </si>
  <si>
    <t>p-value (chi2)</t>
  </si>
  <si>
    <t>ESG Eco - корреляции</t>
  </si>
  <si>
    <t>ESG Eco</t>
  </si>
  <si>
    <t>0,4355***</t>
  </si>
  <si>
    <t>0,4092***</t>
  </si>
  <si>
    <t>0,2628**</t>
  </si>
  <si>
    <t>0,6256***</t>
  </si>
  <si>
    <t>0,5213***</t>
  </si>
  <si>
    <t>0,6004***</t>
  </si>
  <si>
    <t>0,4252***</t>
  </si>
  <si>
    <t>0,3004**</t>
  </si>
  <si>
    <t>0,3704***</t>
  </si>
  <si>
    <t>0,6690***</t>
  </si>
  <si>
    <t>Описательная статистика</t>
  </si>
  <si>
    <t>Company Name</t>
  </si>
  <si>
    <t>Country of Headquarters</t>
  </si>
  <si>
    <t>P/E (Daily Time Series Ratio)</t>
  </si>
  <si>
    <t>Total Debt to Total Equity, Percent</t>
  </si>
  <si>
    <t>Price To Book Value Per Share (Daily Time Series Ratio)</t>
  </si>
  <si>
    <t>Income Aft Tax Margin, %</t>
  </si>
  <si>
    <t>Price to Cash Flow Per Share, Trailing 12 M</t>
  </si>
  <si>
    <t>Beta 5 Year</t>
  </si>
  <si>
    <t>Estimated CO2 Equivalents Emission Total</t>
  </si>
  <si>
    <t>Policy Sustainable Packaging</t>
  </si>
  <si>
    <t>EBIT (FY0,USD)</t>
  </si>
  <si>
    <t>Total Revenue (FY0, USD)</t>
  </si>
  <si>
    <t>Energy Use Total (FY0)</t>
  </si>
  <si>
    <t>Policy Energy Efficiency</t>
  </si>
  <si>
    <t>Renewable Energy Use Ratio (FY0)</t>
  </si>
  <si>
    <t>Renewable Energy Use</t>
  </si>
  <si>
    <t>Environment Management Team</t>
  </si>
  <si>
    <t>Environment Management Training</t>
  </si>
  <si>
    <t>Environmental Supply Chain Management</t>
  </si>
  <si>
    <t>Environmental Controversies</t>
  </si>
  <si>
    <t>Environmental Restoration Initiatives</t>
  </si>
  <si>
    <t>Environmental Expenditures Investments</t>
  </si>
  <si>
    <t>Environmental Investments Initiatives</t>
  </si>
  <si>
    <t>Environmental Partnerships</t>
  </si>
  <si>
    <t>Environmental Assets Under Mgt</t>
  </si>
  <si>
    <t>Environmental Project Financing</t>
  </si>
  <si>
    <t>Environmental Pillar Score Grade</t>
  </si>
  <si>
    <t>EPS IBES Actual (LTM)</t>
  </si>
  <si>
    <t>Net Income (USD)</t>
  </si>
  <si>
    <t>Net Income - Mean (FY1, USD)</t>
  </si>
  <si>
    <t>Resource Reduction Policy</t>
  </si>
  <si>
    <t>Price / Book Value Per Share (Actual) (FY0)</t>
  </si>
  <si>
    <t>Total Current Assets (FY0, USD)</t>
  </si>
  <si>
    <t>Total Assets, Reported (FY0, USD)</t>
  </si>
  <si>
    <t>Net Assets (USD)</t>
  </si>
  <si>
    <t>Total Liabilities (FY0, USD)</t>
  </si>
  <si>
    <t>Revenue (FY-1, USD)</t>
  </si>
  <si>
    <t>Total Debt (FY0, USD)</t>
  </si>
  <si>
    <t>Net Sales (FY0, USD)</t>
  </si>
  <si>
    <t>Net Sales (FY-1, USD)</t>
  </si>
  <si>
    <t>Net Sales (FY-2, USD)</t>
  </si>
  <si>
    <t>Leverage (DtoA)</t>
  </si>
  <si>
    <t>Capital Intensity</t>
  </si>
  <si>
    <t>ROE Common Equity %, TTM</t>
  </si>
  <si>
    <t>ROIC</t>
  </si>
  <si>
    <t>Return On Invested Capital - Mean (FY1)</t>
  </si>
  <si>
    <t>Kuehne und Nagel International AG</t>
  </si>
  <si>
    <t>Switzerland</t>
  </si>
  <si>
    <t>A-</t>
  </si>
  <si>
    <t>Oesterreichische Post AG</t>
  </si>
  <si>
    <t>Austria</t>
  </si>
  <si>
    <t>B+</t>
  </si>
  <si>
    <t>PostNL NV</t>
  </si>
  <si>
    <t>Netherlands</t>
  </si>
  <si>
    <t>Pacific Basin Shipping Ltd</t>
  </si>
  <si>
    <t>Hong Kong</t>
  </si>
  <si>
    <t>C+</t>
  </si>
  <si>
    <t>International Consolidated Airlines Group SA</t>
  </si>
  <si>
    <t>United Kingdom</t>
  </si>
  <si>
    <t>B</t>
  </si>
  <si>
    <t>CTT Correios de Portugal SA</t>
  </si>
  <si>
    <t>Portugal</t>
  </si>
  <si>
    <t>B-</t>
  </si>
  <si>
    <t>Old Dominion Freight Line Inc</t>
  </si>
  <si>
    <t>United States of America</t>
  </si>
  <si>
    <t>C-</t>
  </si>
  <si>
    <t>Golden Ocean Group Ltd</t>
  </si>
  <si>
    <t>Bermuda</t>
  </si>
  <si>
    <t>S.F. Holding Co Ltd</t>
  </si>
  <si>
    <t>China</t>
  </si>
  <si>
    <t>Cargojet Inc</t>
  </si>
  <si>
    <t>Canada</t>
  </si>
  <si>
    <t>D-</t>
  </si>
  <si>
    <t>J B Hunt Transport Services Inc</t>
  </si>
  <si>
    <t>Allegiant Travel Co</t>
  </si>
  <si>
    <t>ZTO Express (Cayman) Inc</t>
  </si>
  <si>
    <t>C</t>
  </si>
  <si>
    <t>Clarkson PLC</t>
  </si>
  <si>
    <t>D+</t>
  </si>
  <si>
    <t>CYRX.OQ</t>
  </si>
  <si>
    <t>Cryoport Inc</t>
  </si>
  <si>
    <t>United Airlines Holdings Inc</t>
  </si>
  <si>
    <t>Nobina AB (publ)</t>
  </si>
  <si>
    <t>Sweden</t>
  </si>
  <si>
    <t>FedEx Corp</t>
  </si>
  <si>
    <t>Royal Mail PLC</t>
  </si>
  <si>
    <t>AC.TO</t>
  </si>
  <si>
    <t>Air Canada</t>
  </si>
  <si>
    <t>Hapag Lloyd AG</t>
  </si>
  <si>
    <t>Germany</t>
  </si>
  <si>
    <t>West Japan Railway Co</t>
  </si>
  <si>
    <t>Japan</t>
  </si>
  <si>
    <t>Nippon Express Co Ltd</t>
  </si>
  <si>
    <t>Canadian Pacific Railway Ltd</t>
  </si>
  <si>
    <t>YTO Express Group Co Ltd</t>
  </si>
  <si>
    <t>Guangshen Railway Co Ltd</t>
  </si>
  <si>
    <t>D</t>
  </si>
  <si>
    <t>Kyushu Railway Co</t>
  </si>
  <si>
    <t>Hawaiian Holdings Inc</t>
  </si>
  <si>
    <t>QAN.AX</t>
  </si>
  <si>
    <t>Qantas Airways Ltd</t>
  </si>
  <si>
    <t>Australia</t>
  </si>
  <si>
    <t>Rumo SA</t>
  </si>
  <si>
    <t>Brazil</t>
  </si>
  <si>
    <t>Union Pacific Corp</t>
  </si>
  <si>
    <t>FirstGroup PLC</t>
  </si>
  <si>
    <t>Yamato Holdings Co Ltd</t>
  </si>
  <si>
    <t>Sinotrans Ltd</t>
  </si>
  <si>
    <t>China Airlines Ltd</t>
  </si>
  <si>
    <t>Taiwan</t>
  </si>
  <si>
    <t>A</t>
  </si>
  <si>
    <t>SG Holdings Co Ltd</t>
  </si>
  <si>
    <t>CH Robinson Worldwide Inc</t>
  </si>
  <si>
    <t>Air New Zealand Ltd</t>
  </si>
  <si>
    <t>New Zealand</t>
  </si>
  <si>
    <t>Deutsche Post AG</t>
  </si>
  <si>
    <t>DAL.N</t>
  </si>
  <si>
    <t>Delta Air Lines Inc</t>
  </si>
  <si>
    <t>ZIM.N</t>
  </si>
  <si>
    <t>ZIM Integrated Shipping Services Ltd</t>
  </si>
  <si>
    <t>Israel</t>
  </si>
  <si>
    <t>Orient Overseas (International) Ltd</t>
  </si>
  <si>
    <t>Eneti Inc</t>
  </si>
  <si>
    <t>Monaco</t>
  </si>
  <si>
    <t>Southwest Airlines Co</t>
  </si>
  <si>
    <t>JetBlue Airways Corp</t>
  </si>
  <si>
    <t>Mitsui OSK Lines Ltd</t>
  </si>
  <si>
    <t>CSX Corp</t>
  </si>
  <si>
    <t>Kansas City Southern</t>
  </si>
  <si>
    <t>Singapore Airlines Ltd</t>
  </si>
  <si>
    <t>Singapore</t>
  </si>
  <si>
    <t>Eagle Bulk Shipping Inc</t>
  </si>
  <si>
    <t>PKP Cargo SA</t>
  </si>
  <si>
    <t>Poland</t>
  </si>
  <si>
    <t>Pegasus Hava Tasimaciligi AS</t>
  </si>
  <si>
    <t>Turkey</t>
  </si>
  <si>
    <t>Go-Ahead Group PLC</t>
  </si>
  <si>
    <t>Norfolk Southern Corp</t>
  </si>
  <si>
    <t>LATAM Airlines Group SA</t>
  </si>
  <si>
    <t>Chile</t>
  </si>
  <si>
    <t>Hainan Airlines Holding Co Ltd</t>
  </si>
  <si>
    <t>UPS.N</t>
  </si>
  <si>
    <t>United Parcel Service Inc</t>
  </si>
  <si>
    <t>Imperial Logistics Ltd</t>
  </si>
  <si>
    <t>South Africa</t>
  </si>
  <si>
    <t>Comfortdelgro Corporation Ltd</t>
  </si>
  <si>
    <t>Canadian National Railway Co</t>
  </si>
  <si>
    <t>GMexico Transportes SAB de CV</t>
  </si>
  <si>
    <t>Mexico</t>
  </si>
  <si>
    <t>Evergreen International Storage &amp; Transport Corp</t>
  </si>
  <si>
    <t>Dfds AS</t>
  </si>
  <si>
    <t>Denmark</t>
  </si>
  <si>
    <t>Eva Airways Corp</t>
  </si>
  <si>
    <t>Turk Hava Yollari AO</t>
  </si>
  <si>
    <t>Evergreen Marine Corp Taiwan Ltd</t>
  </si>
  <si>
    <t>Matson Inc</t>
  </si>
  <si>
    <t>Dampskibsselskabet Norden A/S</t>
  </si>
  <si>
    <t>Global Ship Lease Inc</t>
  </si>
  <si>
    <t>China Eastern Airlines Corp Ltd</t>
  </si>
  <si>
    <t>Globaltrans Investment PLC</t>
  </si>
  <si>
    <t>Cyprus</t>
  </si>
  <si>
    <t>U-Ming Marine Transport Corp</t>
  </si>
  <si>
    <t>COSCO SHIPPING Holdings Co Ltd</t>
  </si>
  <si>
    <t>Air France KLM SA</t>
  </si>
  <si>
    <t>France</t>
  </si>
  <si>
    <t>Aegean Airlines SA</t>
  </si>
  <si>
    <t>Greece</t>
  </si>
  <si>
    <t>9001.T</t>
  </si>
  <si>
    <t>Tobu Railway Co Ltd</t>
  </si>
  <si>
    <t>Yang Ming Marine Transport Corp</t>
  </si>
  <si>
    <t>Cathay Pacific Airways Ltd</t>
  </si>
  <si>
    <t>China Southern Airlines Co Ltd</t>
  </si>
  <si>
    <t>MAERSKb.CO</t>
  </si>
  <si>
    <t>AP Moeller - Maersk A/S</t>
  </si>
  <si>
    <t>Korean Air Lines Co Ltd</t>
  </si>
  <si>
    <t>Korea; Republic (S. Korea)</t>
  </si>
  <si>
    <t>Nippon Yusen KK</t>
  </si>
  <si>
    <t>Diana Shipping Inc</t>
  </si>
  <si>
    <t>SITC International Holdings Co Ltd</t>
  </si>
  <si>
    <t>HMM Co Ltd</t>
  </si>
  <si>
    <t>Kawasaki Kisen Kaisha Ltd</t>
  </si>
  <si>
    <t>China Merchants Energy Shipping Co Ltd</t>
  </si>
  <si>
    <t>Avianca Holdings SA</t>
  </si>
  <si>
    <t>Panama</t>
  </si>
  <si>
    <t>LHAG.DE</t>
  </si>
  <si>
    <t>Deutsche Lufthansa AG</t>
  </si>
  <si>
    <t>Thai Airways International PCL</t>
  </si>
  <si>
    <t>Thailand</t>
  </si>
  <si>
    <t>Kerry Logistics Network Ltd</t>
  </si>
  <si>
    <t>SAS AB</t>
  </si>
  <si>
    <t>East Japan Railway Co</t>
  </si>
  <si>
    <t>Cosco Shipping International (Singapore) Co Ltd</t>
  </si>
  <si>
    <t>James Fisher and Sons PLC</t>
  </si>
  <si>
    <t>Tokyu Corp</t>
  </si>
  <si>
    <t>Stolt-Nielsen Ltd</t>
  </si>
  <si>
    <t>Expeditors International of Washington Inc</t>
  </si>
  <si>
    <t>DSV Panalpina A/S</t>
  </si>
  <si>
    <t>Daqin Railway Co Ltd</t>
  </si>
  <si>
    <t>NORR.OL</t>
  </si>
  <si>
    <t>Norwegian Air Shuttle ASA</t>
  </si>
  <si>
    <t>Norway</t>
  </si>
  <si>
    <t>Air China Ltd</t>
  </si>
  <si>
    <t>CJ Logistics Corp</t>
  </si>
  <si>
    <t>Hankyu Hanshin Holdings Inc</t>
  </si>
  <si>
    <t>Aurizon Holdings Ltd</t>
  </si>
  <si>
    <t>Azul SA</t>
  </si>
  <si>
    <t>Alaska Air Group Inc</t>
  </si>
  <si>
    <t>Costamare Inc</t>
  </si>
  <si>
    <t>Aeroflot-Rossiyskiye Avialinii PAO</t>
  </si>
  <si>
    <t>Russia</t>
  </si>
  <si>
    <t>XPO Logistics Inc</t>
  </si>
  <si>
    <t>Finnair Plc</t>
  </si>
  <si>
    <t>Finland</t>
  </si>
  <si>
    <t>Singapore Post Ltd</t>
  </si>
  <si>
    <t>Bpost SA</t>
  </si>
  <si>
    <t>Belgium</t>
  </si>
  <si>
    <t>Wallenius Wilhelmsen ASA</t>
  </si>
  <si>
    <t>Agility Public Warehousing Co KSCP</t>
  </si>
  <si>
    <t>Kuwait</t>
  </si>
  <si>
    <t>MTR Corp Ltd</t>
  </si>
  <si>
    <t>Wan Hai Lines Ltd</t>
  </si>
  <si>
    <t>Taiwan High Speed Rail Corp</t>
  </si>
  <si>
    <t>Central Japan Railway Co</t>
  </si>
  <si>
    <t>American Airlines Group Inc</t>
  </si>
  <si>
    <t>Stagecoach Group PLC</t>
  </si>
  <si>
    <t>ANA Holdings Inc</t>
  </si>
  <si>
    <t>AIRA.KL</t>
  </si>
  <si>
    <t>Airasia Group Bhd</t>
  </si>
  <si>
    <t>Malaysia</t>
  </si>
  <si>
    <t>Genco Shipping &amp; Trading Ltd</t>
  </si>
  <si>
    <t>Gol Linhas Aereas Inteligentes SA</t>
  </si>
  <si>
    <t>000008.SZ</t>
  </si>
  <si>
    <t>China High Speed Railway Technology Co Ltd</t>
  </si>
  <si>
    <t>000099.SZ</t>
  </si>
  <si>
    <t>Citic Offshore Helicopter Co Ltd</t>
  </si>
  <si>
    <t>000520.SZ</t>
  </si>
  <si>
    <t>Chang Jiang Shipping Group Phoenix Co Ltd</t>
  </si>
  <si>
    <t>000557.SZ</t>
  </si>
  <si>
    <t>Ningxia Western Venture Industrial Co Ltd</t>
  </si>
  <si>
    <t>000700.KS</t>
  </si>
  <si>
    <t>Eusu Holdings Co Ltd</t>
  </si>
  <si>
    <t>000925.SZ</t>
  </si>
  <si>
    <t>UniTTEC Co Ltd</t>
  </si>
  <si>
    <t>001140.KS</t>
  </si>
  <si>
    <t>Kukbo Co Ltd</t>
  </si>
  <si>
    <t>002120.SZ</t>
  </si>
  <si>
    <t>YUNDA Holding Co Ltd</t>
  </si>
  <si>
    <t>002320.KS</t>
  </si>
  <si>
    <t>Hanjin Transportation Co Ltd</t>
  </si>
  <si>
    <t>002320.SZ</t>
  </si>
  <si>
    <t>Hainan Strait Shipping Co Ltd</t>
  </si>
  <si>
    <t>002468.SZ</t>
  </si>
  <si>
    <t>STO Express Co Ltd</t>
  </si>
  <si>
    <t>002800.SZ</t>
  </si>
  <si>
    <t>Xinjiang Tianshun Supply Chain Co Ltd</t>
  </si>
  <si>
    <t>002928.SZ</t>
  </si>
  <si>
    <t>China Express Airlines Co Ltd</t>
  </si>
  <si>
    <t>003280.KS</t>
  </si>
  <si>
    <t>Heung-A Shipping Co Ltd</t>
  </si>
  <si>
    <t>004140.KS</t>
  </si>
  <si>
    <t>Dongbang Transport &amp; Logistics Co Ltd</t>
  </si>
  <si>
    <t>004360.KS</t>
  </si>
  <si>
    <t>Sebang Co Ltd</t>
  </si>
  <si>
    <t>005880.KS</t>
  </si>
  <si>
    <t>Korea Line Corp</t>
  </si>
  <si>
    <t>0077.HK</t>
  </si>
  <si>
    <t>Ams Public Transport Holdings Ltd</t>
  </si>
  <si>
    <t>009070.KS</t>
  </si>
  <si>
    <t>KCTC</t>
  </si>
  <si>
    <t>009180.KS</t>
  </si>
  <si>
    <t>Hansol Logistics Co Ltd</t>
  </si>
  <si>
    <t>0137.HK</t>
  </si>
  <si>
    <t>Jinhui Holdings Co Ltd</t>
  </si>
  <si>
    <t>014130.KS</t>
  </si>
  <si>
    <t>Han Express Co Ltd</t>
  </si>
  <si>
    <t>020560.KS</t>
  </si>
  <si>
    <t>Asiana Airlines Inc</t>
  </si>
  <si>
    <t>024800.KQ</t>
  </si>
  <si>
    <t>Yoosung T&amp;S Co Ltd</t>
  </si>
  <si>
    <t>028670.KS</t>
  </si>
  <si>
    <t>Pan Ocean Co Ltd</t>
  </si>
  <si>
    <t>032280.KQ</t>
  </si>
  <si>
    <t>Samil</t>
  </si>
  <si>
    <t>0351.HK</t>
  </si>
  <si>
    <t>Asia Energy Logistics Group Ltd</t>
  </si>
  <si>
    <t>044450.KS</t>
  </si>
  <si>
    <t>KSS Line Ltd</t>
  </si>
  <si>
    <t>052300.KQ</t>
  </si>
  <si>
    <t>Chorokbaem Company Co Ltd</t>
  </si>
  <si>
    <t>0560.HK</t>
  </si>
  <si>
    <t>Chu Kong Shipping Enterprises Group Co Ltd</t>
  </si>
  <si>
    <t>089590.KS</t>
  </si>
  <si>
    <t>JejuAir Co Ltd</t>
  </si>
  <si>
    <t>091810.KS</t>
  </si>
  <si>
    <t>T'way Air Co Ltd</t>
  </si>
  <si>
    <t>1145.HK</t>
  </si>
  <si>
    <t>Courage Investment Group Ltd</t>
  </si>
  <si>
    <t>124560.KQ</t>
  </si>
  <si>
    <t>Taewoong Logistics Co Ltd</t>
  </si>
  <si>
    <t>1442.HK</t>
  </si>
  <si>
    <t>Infinity Logistics and Transport Ventures Ltd</t>
  </si>
  <si>
    <t>1529.HK</t>
  </si>
  <si>
    <t>Goal Rise Logistics (China) Holdings Ltd</t>
  </si>
  <si>
    <t>1549.HK</t>
  </si>
  <si>
    <t>Ever Harvest Group Holdings Ltd</t>
  </si>
  <si>
    <t>1737.HK</t>
  </si>
  <si>
    <t>A &amp; S Group (Holdings) Limited</t>
  </si>
  <si>
    <t>180640.KS</t>
  </si>
  <si>
    <t>Hanjin Kal</t>
  </si>
  <si>
    <t>1903.HK</t>
  </si>
  <si>
    <t>JBB Builders International Ltd</t>
  </si>
  <si>
    <t>202B.OL</t>
  </si>
  <si>
    <t>2020 Bulkers Ltd</t>
  </si>
  <si>
    <t>2169.HK</t>
  </si>
  <si>
    <t>Canggang Railway Ltd</t>
  </si>
  <si>
    <t>2384.T</t>
  </si>
  <si>
    <t>SBS Holdings Inc</t>
  </si>
  <si>
    <t>2601.TW</t>
  </si>
  <si>
    <t>First Steamship Co Ltd</t>
  </si>
  <si>
    <t>2605.TW</t>
  </si>
  <si>
    <t>Sincere Navigation Corp</t>
  </si>
  <si>
    <t>2608.TW</t>
  </si>
  <si>
    <t>Kerry TJ Logistics Co Ltd</t>
  </si>
  <si>
    <t>2611.TW</t>
  </si>
  <si>
    <t>Tze Shin International Co Ltd</t>
  </si>
  <si>
    <t>2612.TW</t>
  </si>
  <si>
    <t>Chinese Maritime Transport Ltd</t>
  </si>
  <si>
    <t>2617.TW</t>
  </si>
  <si>
    <t>Taiwan Navigation Co Ltd</t>
  </si>
  <si>
    <t>2641.TWO</t>
  </si>
  <si>
    <t>Franbo Lines Corp</t>
  </si>
  <si>
    <t>2642.TW</t>
  </si>
  <si>
    <t>Taiwan Pelican Express Co Ltd</t>
  </si>
  <si>
    <t>2643.TWO</t>
  </si>
  <si>
    <t>Soonest Express Co Ltd</t>
  </si>
  <si>
    <t>272450.KS</t>
  </si>
  <si>
    <t>Jin Air Co Ltd</t>
  </si>
  <si>
    <t>298690.KS</t>
  </si>
  <si>
    <t>Air Busan Co Ltd</t>
  </si>
  <si>
    <t>2GO.PS</t>
  </si>
  <si>
    <t>2GO Group Inc</t>
  </si>
  <si>
    <t>Philippines</t>
  </si>
  <si>
    <t>300240.SZ</t>
  </si>
  <si>
    <t>Jiangsu Feiliks International Logistics Inc</t>
  </si>
  <si>
    <t>300873.SZ</t>
  </si>
  <si>
    <t>Hichain Logistics Co Ltd</t>
  </si>
  <si>
    <t>3399.HK</t>
  </si>
  <si>
    <t>Guangdong Yueyun Transportation Co Ltd</t>
  </si>
  <si>
    <t>3683.HK</t>
  </si>
  <si>
    <t>Great Harvest Maeta Group Holdings Ltd</t>
  </si>
  <si>
    <t>4110.SE</t>
  </si>
  <si>
    <t>Batic Investments and Logistics Co</t>
  </si>
  <si>
    <t>Saudi Arabia</t>
  </si>
  <si>
    <t>52EFONU.VB</t>
  </si>
  <si>
    <t>Ferroviaria Oriental SA</t>
  </si>
  <si>
    <t>Bolivia</t>
  </si>
  <si>
    <t>52FCANU.VB</t>
  </si>
  <si>
    <t>Empresa Ferroviaria Andina SA</t>
  </si>
  <si>
    <t>5603.TWO</t>
  </si>
  <si>
    <t>Sea &amp; Land Integrated Co</t>
  </si>
  <si>
    <t>5604.TWO</t>
  </si>
  <si>
    <t>Chung Lien Transportation Co Ltd</t>
  </si>
  <si>
    <t>5608.TW</t>
  </si>
  <si>
    <t>Shih Wei Navigation Co Ltd</t>
  </si>
  <si>
    <t>5609.TWO</t>
  </si>
  <si>
    <t>Dimerco Express Corp</t>
  </si>
  <si>
    <t>600125.SS</t>
  </si>
  <si>
    <t>China Railway Tielong Container Logistics Co Ltd</t>
  </si>
  <si>
    <t>600179.SS</t>
  </si>
  <si>
    <t>Antong Holdings Co Ltd</t>
  </si>
  <si>
    <t>600428.SS</t>
  </si>
  <si>
    <t>COSCO SHIPPING Specialized Carriers Co Ltd</t>
  </si>
  <si>
    <t>600798.SS</t>
  </si>
  <si>
    <t>Ningbo Marine Co Ltd</t>
  </si>
  <si>
    <t>600834.SS</t>
  </si>
  <si>
    <t>Shanghai Shentong Metro Co Ltd</t>
  </si>
  <si>
    <t>601021.SS</t>
  </si>
  <si>
    <t>Spring Airlines Co Ltd</t>
  </si>
  <si>
    <t>603056.SS</t>
  </si>
  <si>
    <t>DEPPON LOGISTICS Co Ltd</t>
  </si>
  <si>
    <t>603069.SS</t>
  </si>
  <si>
    <t>Hainan Haiqi Transportation Group Co Ltd</t>
  </si>
  <si>
    <t>603099.SS</t>
  </si>
  <si>
    <t>Changbai Mountain Tourism Co Ltd</t>
  </si>
  <si>
    <t>603128.SS</t>
  </si>
  <si>
    <t>CTS International Logistics Corp Ltd</t>
  </si>
  <si>
    <t>603167.SS</t>
  </si>
  <si>
    <t>Bohai Ferry Group Co Ltd</t>
  </si>
  <si>
    <t>603535.SS</t>
  </si>
  <si>
    <t>Guangzhou Jiacheng International Logistics Co Ltd</t>
  </si>
  <si>
    <t>603565.SS</t>
  </si>
  <si>
    <t>Shanghai Zhonggu Logistics Co Ltd</t>
  </si>
  <si>
    <t>603569.SS</t>
  </si>
  <si>
    <t>Beijing Changjiu Logistics Corp</t>
  </si>
  <si>
    <t>603813.SS</t>
  </si>
  <si>
    <t>GuangDong Gensho Logistics Co Ltd</t>
  </si>
  <si>
    <t>603885.SS</t>
  </si>
  <si>
    <t>JUNEYAO AIRLINES Co Ltd</t>
  </si>
  <si>
    <t>605050.SS</t>
  </si>
  <si>
    <t>Friend Co Ltd</t>
  </si>
  <si>
    <t>6083.HK</t>
  </si>
  <si>
    <t>World-Link Logistics (Asia) Holding Ltd</t>
  </si>
  <si>
    <t>6123.HK</t>
  </si>
  <si>
    <t>YTO Express (International) Holdings Ltd</t>
  </si>
  <si>
    <t>6757.TWO</t>
  </si>
  <si>
    <t>Tigerair Taiwan Co Ltd</t>
  </si>
  <si>
    <t>8020.HK</t>
  </si>
  <si>
    <t>Unitas Holdings Ltd</t>
  </si>
  <si>
    <t>8035.HK</t>
  </si>
  <si>
    <t>Janco Holdings Ltd</t>
  </si>
  <si>
    <t>8292.HK</t>
  </si>
  <si>
    <t>Worldgate Global Logistics Ltd</t>
  </si>
  <si>
    <t>8482.HK</t>
  </si>
  <si>
    <t>Wan Leader International Ltd</t>
  </si>
  <si>
    <t>8489.HK</t>
  </si>
  <si>
    <t>Grand Power Logistics Group Ltd</t>
  </si>
  <si>
    <t>8620.HK</t>
  </si>
  <si>
    <t>Asia-express Logistics Holdings Ltd</t>
  </si>
  <si>
    <t>9003.T</t>
  </si>
  <si>
    <t>Sotetsu Holdings Inc</t>
  </si>
  <si>
    <t>9007.T</t>
  </si>
  <si>
    <t>Odakyu Electric Railway Co Ltd</t>
  </si>
  <si>
    <t>9009.T</t>
  </si>
  <si>
    <t>Keisei Electric Railway Co Ltd</t>
  </si>
  <si>
    <t>9012.T</t>
  </si>
  <si>
    <t>Chichibu Railway Co Ltd</t>
  </si>
  <si>
    <t>9014.T</t>
  </si>
  <si>
    <t>Shin-Keisei Electric Railway Co Ltd</t>
  </si>
  <si>
    <t>9017.T</t>
  </si>
  <si>
    <t>Niigata Kotsu Co Ltd</t>
  </si>
  <si>
    <t>9024.T</t>
  </si>
  <si>
    <t>Seibu Holdings Inc</t>
  </si>
  <si>
    <t>9025.T</t>
  </si>
  <si>
    <t>Konoike Transport Co Ltd</t>
  </si>
  <si>
    <t>9027.SP</t>
  </si>
  <si>
    <t>Loginet Japan Co Ltd</t>
  </si>
  <si>
    <t>9028.T</t>
  </si>
  <si>
    <t>Zero Co Ltd</t>
  </si>
  <si>
    <t>9029.T</t>
  </si>
  <si>
    <t>Higashi Twenty One Co Ltd</t>
  </si>
  <si>
    <t>9031.T</t>
  </si>
  <si>
    <t>Nishi-Nippon Railroad Co Ltd</t>
  </si>
  <si>
    <t>9033.T</t>
  </si>
  <si>
    <t>Hiroshima Electric Railway Co Ltd</t>
  </si>
  <si>
    <t>9034.T</t>
  </si>
  <si>
    <t>Nanso Transport Co Ltd</t>
  </si>
  <si>
    <t>9036.T</t>
  </si>
  <si>
    <t>Tohbu Network Co Ltd</t>
  </si>
  <si>
    <t>9037.T</t>
  </si>
  <si>
    <t>Hamakyorex Co Ltd</t>
  </si>
  <si>
    <t>9039.T</t>
  </si>
  <si>
    <t>Sakai Moving Service Co Ltd</t>
  </si>
  <si>
    <t>9040.NG</t>
  </si>
  <si>
    <t>Taiho Transportation Co Ltd</t>
  </si>
  <si>
    <t>9041.T</t>
  </si>
  <si>
    <t>Kintetsu Group Holdings Co Ltd</t>
  </si>
  <si>
    <t>9044.T</t>
  </si>
  <si>
    <t>Nankai Electric Railway Co Ltd</t>
  </si>
  <si>
    <t>9046.T</t>
  </si>
  <si>
    <t>Kobe Electric Railway Co Ltd</t>
  </si>
  <si>
    <t>9049.T</t>
  </si>
  <si>
    <t>Keifuku Electric Railroad Co Ltd</t>
  </si>
  <si>
    <t>9055.T</t>
  </si>
  <si>
    <t>Alps Logistics Co Ltd</t>
  </si>
  <si>
    <t>9057.T</t>
  </si>
  <si>
    <t>Enshu Truck Co Ltd</t>
  </si>
  <si>
    <t>9058.T</t>
  </si>
  <si>
    <t>Trancom Co Ltd</t>
  </si>
  <si>
    <t>9059.T</t>
  </si>
  <si>
    <t>Kanda Holdings Co Ltd</t>
  </si>
  <si>
    <t>9060.T</t>
  </si>
  <si>
    <t>Japan Logistic Systems Corp</t>
  </si>
  <si>
    <t>9063.T</t>
  </si>
  <si>
    <t>Okayamaken Freight Transportation Co Ltd</t>
  </si>
  <si>
    <t>9065.T</t>
  </si>
  <si>
    <t>Sankyu Inc</t>
  </si>
  <si>
    <t>9066.T</t>
  </si>
  <si>
    <t>Nissin Corp</t>
  </si>
  <si>
    <t>9067.T</t>
  </si>
  <si>
    <t>Maruwn Corp</t>
  </si>
  <si>
    <t>9068.T</t>
  </si>
  <si>
    <t>Maruzen Showa Unyu Co Ltd</t>
  </si>
  <si>
    <t>9069.T</t>
  </si>
  <si>
    <t>Senko Group Holdings Co Ltd</t>
  </si>
  <si>
    <t>9070.T</t>
  </si>
  <si>
    <t>Tonami Holdings Co Ltd</t>
  </si>
  <si>
    <t>9072.T</t>
  </si>
  <si>
    <t>Nikkon Holdings Co Ltd</t>
  </si>
  <si>
    <t>9073.T</t>
  </si>
  <si>
    <t>Kyogoku Unyu Shoji Co Ltd</t>
  </si>
  <si>
    <t>9074.T</t>
  </si>
  <si>
    <t>Japan Oil Transportation Co Ltd</t>
  </si>
  <si>
    <t>9075.T</t>
  </si>
  <si>
    <t>Fukuyama Transporting Co Ltd</t>
  </si>
  <si>
    <t>9076.T</t>
  </si>
  <si>
    <t>Seino Holdings Co Ltd</t>
  </si>
  <si>
    <t>9077.NG</t>
  </si>
  <si>
    <t>Meitetsu Transportation Co Ltd</t>
  </si>
  <si>
    <t>9078.T</t>
  </si>
  <si>
    <t>S Line Co Ltd</t>
  </si>
  <si>
    <t>9085.SP</t>
  </si>
  <si>
    <t>Hokkaido Chuo Bus Co Ltd</t>
  </si>
  <si>
    <t>9086.T</t>
  </si>
  <si>
    <t>Hitachi Transport System Ltd</t>
  </si>
  <si>
    <t>9099.T</t>
  </si>
  <si>
    <t>Chilled &amp; Frozen Logistics Holdings Co Ltd</t>
  </si>
  <si>
    <t>9110.T</t>
  </si>
  <si>
    <t>NS United Kaiun Kaisha Ltd</t>
  </si>
  <si>
    <t>9115.T</t>
  </si>
  <si>
    <t>Meiji Shipping Co Ltd</t>
  </si>
  <si>
    <t>9119.T</t>
  </si>
  <si>
    <t>Iino Kaiun Kaisha Ltd</t>
  </si>
  <si>
    <t>9127.T</t>
  </si>
  <si>
    <t>Tamai Steamship Co Ltd</t>
  </si>
  <si>
    <t>9130.T</t>
  </si>
  <si>
    <t>Kyoei Tanker Co Ltd</t>
  </si>
  <si>
    <t>9145.T</t>
  </si>
  <si>
    <t>Being Holdings Co Ltd</t>
  </si>
  <si>
    <t>9171.T</t>
  </si>
  <si>
    <t>Kuribayashi Steamship Co Ltd</t>
  </si>
  <si>
    <t>9173.T</t>
  </si>
  <si>
    <t>Tokai Kisen Co Ltd</t>
  </si>
  <si>
    <t>9176.T</t>
  </si>
  <si>
    <t>Sado Steam Ship Co Ltd</t>
  </si>
  <si>
    <t>9179.T</t>
  </si>
  <si>
    <t>Kawasaki Kinkai Kisen Kaisha Ltd</t>
  </si>
  <si>
    <t>9201.T</t>
  </si>
  <si>
    <t>Japan Airlines Co Ltd</t>
  </si>
  <si>
    <t>9206.T</t>
  </si>
  <si>
    <t>Star Flyer Inc</t>
  </si>
  <si>
    <t>9302.T</t>
  </si>
  <si>
    <t>Mitsui Soko Holdings Co Ltd</t>
  </si>
  <si>
    <t>9303.T</t>
  </si>
  <si>
    <t>Sumitomo Warehouse Co Ltd</t>
  </si>
  <si>
    <t>9304.T</t>
  </si>
  <si>
    <t>Shibusawa Warehouse Co Ltd</t>
  </si>
  <si>
    <t>9305.T</t>
  </si>
  <si>
    <t>Yamatane Corp</t>
  </si>
  <si>
    <t>9306.T</t>
  </si>
  <si>
    <t>Toyo Logistics Co Ltd</t>
  </si>
  <si>
    <t>9308.T</t>
  </si>
  <si>
    <t>Inui Global Logistics Co Ltd</t>
  </si>
  <si>
    <t>9311.T</t>
  </si>
  <si>
    <t>Asagami Corp</t>
  </si>
  <si>
    <t>9312.T</t>
  </si>
  <si>
    <t>Keihin Co Ltd</t>
  </si>
  <si>
    <t>9326.T</t>
  </si>
  <si>
    <t>Kantsu Co Ltd</t>
  </si>
  <si>
    <t>9327.T</t>
  </si>
  <si>
    <t>e-LogiT Co Ltd</t>
  </si>
  <si>
    <t>9364.T</t>
  </si>
  <si>
    <t>Kamigumi Co Ltd</t>
  </si>
  <si>
    <t>9367.T</t>
  </si>
  <si>
    <t>Daito Koun Co Ltd</t>
  </si>
  <si>
    <t>9369.T</t>
  </si>
  <si>
    <t>KRS Corp</t>
  </si>
  <si>
    <t>9375.T</t>
  </si>
  <si>
    <t>Kintetsu World Express Inc</t>
  </si>
  <si>
    <t>9380.T</t>
  </si>
  <si>
    <t>Azuma Shipping Co Ltd</t>
  </si>
  <si>
    <t>9381.T</t>
  </si>
  <si>
    <t>AIT Corp</t>
  </si>
  <si>
    <t>9384.T</t>
  </si>
  <si>
    <t>Naigai Trans Line Ltd</t>
  </si>
  <si>
    <t>9386.T</t>
  </si>
  <si>
    <t>Nippon Concept Corp</t>
  </si>
  <si>
    <t>AAV.BK</t>
  </si>
  <si>
    <t>Asia Aviation PCL</t>
  </si>
  <si>
    <t>AAWW.OQ</t>
  </si>
  <si>
    <t>Atlas Air Worldwide Holdings Inc</t>
  </si>
  <si>
    <t>AB1.F</t>
  </si>
  <si>
    <t>Air Berlin Plc</t>
  </si>
  <si>
    <t>ABCI.BO</t>
  </si>
  <si>
    <t>ABC India Ltd</t>
  </si>
  <si>
    <t>India</t>
  </si>
  <si>
    <t>ABCTRAN.LG</t>
  </si>
  <si>
    <t>ABC Transport PLC</t>
  </si>
  <si>
    <t>Nigeria</t>
  </si>
  <si>
    <t>ABUS.AM</t>
  </si>
  <si>
    <t>Comprehensive Multiple Transportations Company PSC</t>
  </si>
  <si>
    <t>Jordan</t>
  </si>
  <si>
    <t>ACCU.NS</t>
  </si>
  <si>
    <t>Accuracy Shipping Ltd</t>
  </si>
  <si>
    <t>ACEh.V</t>
  </si>
  <si>
    <t>ACE Aviation Holdings Inc</t>
  </si>
  <si>
    <t>ADAVIATION.AD</t>
  </si>
  <si>
    <t>Abu Dhabi Aviation</t>
  </si>
  <si>
    <t>United Arab Emirates</t>
  </si>
  <si>
    <t>ADSC-ME.OL</t>
  </si>
  <si>
    <t>Ads Maritime Holding Plc</t>
  </si>
  <si>
    <t>AEROMEX.MX</t>
  </si>
  <si>
    <t>Grupo Aeromexico SAB de CV</t>
  </si>
  <si>
    <t>AHOLA.HE</t>
  </si>
  <si>
    <t>Oyj Ahola Transport Abp</t>
  </si>
  <si>
    <t>AHT.DS</t>
  </si>
  <si>
    <t>Al Ahliah Transport Co SA</t>
  </si>
  <si>
    <t>Syria</t>
  </si>
  <si>
    <t>AIRA.DU</t>
  </si>
  <si>
    <t>Air Arabia PJSC</t>
  </si>
  <si>
    <t>AIRA.L</t>
  </si>
  <si>
    <t>Air Partner PLC</t>
  </si>
  <si>
    <t>AIRM.MZ</t>
  </si>
  <si>
    <t>Air Mauritius Ltd</t>
  </si>
  <si>
    <t>Mauritius</t>
  </si>
  <si>
    <t>AIRT.OQ</t>
  </si>
  <si>
    <t>Air T Inc</t>
  </si>
  <si>
    <t>AIRX.KL</t>
  </si>
  <si>
    <t>AirAsia X Bhd</t>
  </si>
  <si>
    <t>ALC.TO</t>
  </si>
  <si>
    <t>Algoma Central Corp</t>
  </si>
  <si>
    <t>AMAm.BK</t>
  </si>
  <si>
    <t>AMA Marine PCL</t>
  </si>
  <si>
    <t>AMEP.OL</t>
  </si>
  <si>
    <t>American Shipping Company ASA</t>
  </si>
  <si>
    <t>ANKr.AT</t>
  </si>
  <si>
    <t>Anonymous Shipping Company of Crete SA</t>
  </si>
  <si>
    <t>AQZ.AX</t>
  </si>
  <si>
    <t>Alliance Aviation Services Ltd</t>
  </si>
  <si>
    <t>ARCB.OQ</t>
  </si>
  <si>
    <t>ArcBest Corp</t>
  </si>
  <si>
    <t>ARMT.PK</t>
  </si>
  <si>
    <t>Ameri Metro Inc</t>
  </si>
  <si>
    <t>ASCOI.RTS</t>
  </si>
  <si>
    <t>Amurskoye Parokhodstvo AO</t>
  </si>
  <si>
    <t>ASDN.KL</t>
  </si>
  <si>
    <t>Asdion Bhd</t>
  </si>
  <si>
    <t>ASON.SI</t>
  </si>
  <si>
    <t>A-Sonic Aerospace Ltd</t>
  </si>
  <si>
    <t>ATAP.WA</t>
  </si>
  <si>
    <t>ATC Cargo SA</t>
  </si>
  <si>
    <t>ATCO.N</t>
  </si>
  <si>
    <t>Atlas Corp</t>
  </si>
  <si>
    <t>ATLYI.RTS</t>
  </si>
  <si>
    <t>ATP Yarenergo-Holding PAO</t>
  </si>
  <si>
    <t>ATPL.ZA</t>
  </si>
  <si>
    <t>Atlantska Plovidba dd</t>
  </si>
  <si>
    <t>Croatia</t>
  </si>
  <si>
    <t>ATSG.OQ</t>
  </si>
  <si>
    <t>Air Transport Services Group Inc</t>
  </si>
  <si>
    <t>AVIA.TA</t>
  </si>
  <si>
    <t>Aviation Links Ltd</t>
  </si>
  <si>
    <t>AVSII.RTS</t>
  </si>
  <si>
    <t>Siberia Airlines JSC</t>
  </si>
  <si>
    <t>AWRY.PK</t>
  </si>
  <si>
    <t>Allegheny and Western Railway Co</t>
  </si>
  <si>
    <t>BA.BK</t>
  </si>
  <si>
    <t>Bangkok Airways PCL</t>
  </si>
  <si>
    <t>BALU.BO</t>
  </si>
  <si>
    <t>Balurghat Technologies Ltd</t>
  </si>
  <si>
    <t>BBLKF.PK</t>
  </si>
  <si>
    <t>Britannia Bulk Holdings Inc</t>
  </si>
  <si>
    <t>BBML3.SA</t>
  </si>
  <si>
    <t>BBM Logistica SA</t>
  </si>
  <si>
    <t>BBRM.JK</t>
  </si>
  <si>
    <t>Pelayaran Nasional Bina Buana Raya Tbk PT</t>
  </si>
  <si>
    <t>Indonesia</t>
  </si>
  <si>
    <t>BE0010621481.BR</t>
  </si>
  <si>
    <t>Societe Nationale des Chemins de Fer Belges SA</t>
  </si>
  <si>
    <t>BELS.OL</t>
  </si>
  <si>
    <t>Belships ASA</t>
  </si>
  <si>
    <t>BESS.JK</t>
  </si>
  <si>
    <t>Batulicin Nusantara Maritim Tbk PT</t>
  </si>
  <si>
    <t>BEST.N</t>
  </si>
  <si>
    <t>BEST Inc</t>
  </si>
  <si>
    <t>BGBRP.BB</t>
  </si>
  <si>
    <t>Bulgarian River Shipping AD</t>
  </si>
  <si>
    <t>Bulgaria</t>
  </si>
  <si>
    <t>BLDT.NS</t>
  </si>
  <si>
    <t>Blue Dart Express Ltd</t>
  </si>
  <si>
    <t>BLTA.JK</t>
  </si>
  <si>
    <t>Berlian Laju Tanker Tbk PT</t>
  </si>
  <si>
    <t>BPOL.PK</t>
  </si>
  <si>
    <t>Blackpoll Fleet International Inc</t>
  </si>
  <si>
    <t>BPTR.JK</t>
  </si>
  <si>
    <t>Batavia Prosperindo Trans Tbk PT</t>
  </si>
  <si>
    <t>BRMS.L</t>
  </si>
  <si>
    <t>Braemar Shipping Services PLC</t>
  </si>
  <si>
    <t>BSG.HNO</t>
  </si>
  <si>
    <t>Saigon Passenger Transport JSC</t>
  </si>
  <si>
    <t>Vietnam</t>
  </si>
  <si>
    <t>BSTN.PK</t>
  </si>
  <si>
    <t>Boston Carriers Inc</t>
  </si>
  <si>
    <t>BVZN.S</t>
  </si>
  <si>
    <t>BVZ Holding AG</t>
  </si>
  <si>
    <t>BWEK-ME.OL</t>
  </si>
  <si>
    <t>BW Epic Kosan Ltd</t>
  </si>
  <si>
    <t>C.PS</t>
  </si>
  <si>
    <t>Chelsea Logistics and Infrastructure Holdings Corp</t>
  </si>
  <si>
    <t>CANI.JK</t>
  </si>
  <si>
    <t>Capitol Nusantara Indonesia Tbk PT</t>
  </si>
  <si>
    <t>CCRI.NS</t>
  </si>
  <si>
    <t>Container Corporation of India Ltd</t>
  </si>
  <si>
    <t>CEB.PS</t>
  </si>
  <si>
    <t>Cebu Air Inc</t>
  </si>
  <si>
    <t>CELS.BO</t>
  </si>
  <si>
    <t>Cella Space Ltd</t>
  </si>
  <si>
    <t>CGIP.PK</t>
  </si>
  <si>
    <t>Celadon Group Inc</t>
  </si>
  <si>
    <t>CHEMS.NFF</t>
  </si>
  <si>
    <t>Navig8 Chemical Tankers Inc</t>
  </si>
  <si>
    <t>CHHL.SI</t>
  </si>
  <si>
    <t>Chasen Holdings Ltd</t>
  </si>
  <si>
    <t>CHR.TO</t>
  </si>
  <si>
    <t>Chorus Aviation Inc</t>
  </si>
  <si>
    <t>CHRT.BO</t>
  </si>
  <si>
    <t>Chartered Logistics Ltd</t>
  </si>
  <si>
    <t>CHWG.BO</t>
  </si>
  <si>
    <t>Chowgule Steamships Ltd</t>
  </si>
  <si>
    <t>CJCE.KL</t>
  </si>
  <si>
    <t>CJ Century Logistics Holdings Bhd</t>
  </si>
  <si>
    <t>CLG.L</t>
  </si>
  <si>
    <t>Clipper Logistics PLC</t>
  </si>
  <si>
    <t>CLX.AX</t>
  </si>
  <si>
    <t>CTI Logistics Ltd</t>
  </si>
  <si>
    <t>CMPP.JK</t>
  </si>
  <si>
    <t>AirAsia Indonesia Tbk PT</t>
  </si>
  <si>
    <t>CNGT.PK</t>
  </si>
  <si>
    <t>Cannagistics Inc</t>
  </si>
  <si>
    <t>CPA.N</t>
  </si>
  <si>
    <t>Copa Holdings SA</t>
  </si>
  <si>
    <t>CPRC.BO</t>
  </si>
  <si>
    <t>Central Province Railways Company Ltd</t>
  </si>
  <si>
    <t>CSAG.CA</t>
  </si>
  <si>
    <t>Canal Shipping Agencies Co SAE</t>
  </si>
  <si>
    <t>Egypt</t>
  </si>
  <si>
    <t>CTRM.OQ</t>
  </si>
  <si>
    <t>Castor Maritime Inc</t>
  </si>
  <si>
    <t>CVLG.OQ</t>
  </si>
  <si>
    <t>Covenant Logistics Group Inc</t>
  </si>
  <si>
    <t>CXH.HNO</t>
  </si>
  <si>
    <t>Hanoi Passenger Car JSC</t>
  </si>
  <si>
    <t>DAC.N</t>
  </si>
  <si>
    <t>Danaos Corp</t>
  </si>
  <si>
    <t>DDM.HNO</t>
  </si>
  <si>
    <t>Dongdo Marine JSC</t>
  </si>
  <si>
    <t>DEAL.JK</t>
  </si>
  <si>
    <t>Dewata Freight International Tbk PT</t>
  </si>
  <si>
    <t>DL1.HN</t>
  </si>
  <si>
    <t>Viet Nam Renewable Energy Group JSC</t>
  </si>
  <si>
    <t>DNL.HNO</t>
  </si>
  <si>
    <t>Da Nang Port Logistics JSC</t>
  </si>
  <si>
    <t>DRSD.NS</t>
  </si>
  <si>
    <t>DRS Dilip Roadlines Ltd</t>
  </si>
  <si>
    <t>DSKE.OQ</t>
  </si>
  <si>
    <t>Daseke Inc</t>
  </si>
  <si>
    <t>DXDX.L</t>
  </si>
  <si>
    <t>DX (Group) PLC</t>
  </si>
  <si>
    <t>EATE.KL</t>
  </si>
  <si>
    <t>EA Technique (M) Bhd</t>
  </si>
  <si>
    <t>ECHO.OQ</t>
  </si>
  <si>
    <t>Echo Global Logistics Inc</t>
  </si>
  <si>
    <t>EDRY.OQ</t>
  </si>
  <si>
    <t>EuroDry Ltd</t>
  </si>
  <si>
    <t>EIF.TO</t>
  </si>
  <si>
    <t>Exchange Income Corp</t>
  </si>
  <si>
    <t>EIMS.IC</t>
  </si>
  <si>
    <t>Eimskipafelag Islands hf</t>
  </si>
  <si>
    <t>Iceland</t>
  </si>
  <si>
    <t>ELAL.TA</t>
  </si>
  <si>
    <t>El Al Israel Airlines Ltd</t>
  </si>
  <si>
    <t>EMS.HNO</t>
  </si>
  <si>
    <t>VN Post Express JSC</t>
  </si>
  <si>
    <t>ENTP.WA</t>
  </si>
  <si>
    <t>Enter Air SA</t>
  </si>
  <si>
    <t>EPAr.AT</t>
  </si>
  <si>
    <t>Attica Holdings SA</t>
  </si>
  <si>
    <t>ERRIA.CO</t>
  </si>
  <si>
    <t>Erria A/S</t>
  </si>
  <si>
    <t>ESEA.OQ</t>
  </si>
  <si>
    <t>Euroseas Ltd</t>
  </si>
  <si>
    <t>ESPL.NS</t>
  </si>
  <si>
    <t>Essar Shipping Ltd</t>
  </si>
  <si>
    <t>ETRS.CA</t>
  </si>
  <si>
    <t>Egyptian Transport and Commercial Services Co SAE</t>
  </si>
  <si>
    <t>EXPO.CM</t>
  </si>
  <si>
    <t>Expolanka Holdings PLC</t>
  </si>
  <si>
    <t>Sri Lanka</t>
  </si>
  <si>
    <t>EZJ.L</t>
  </si>
  <si>
    <t>Easyjet PLC</t>
  </si>
  <si>
    <t>FEPASA.SN</t>
  </si>
  <si>
    <t>Ferrocarril del Pacifico SA</t>
  </si>
  <si>
    <t>FERS.MKE</t>
  </si>
  <si>
    <t>Fersped AD Skopje</t>
  </si>
  <si>
    <t>Macedonia</t>
  </si>
  <si>
    <t>FESH.MM</t>
  </si>
  <si>
    <t>Dal'nevostochnoye Morskoye Parokhodstvo PAO</t>
  </si>
  <si>
    <t>FIH.L</t>
  </si>
  <si>
    <t>FIH Group PLC</t>
  </si>
  <si>
    <t>FJORD.OL</t>
  </si>
  <si>
    <t>Fjord1 ASA</t>
  </si>
  <si>
    <t>FLCX.PK</t>
  </si>
  <si>
    <t>Flooidcx Corp</t>
  </si>
  <si>
    <t>FLOT.MM</t>
  </si>
  <si>
    <t>Sovkomflot PAO</t>
  </si>
  <si>
    <t>FLYR-ME.OL</t>
  </si>
  <si>
    <t>Flyr AS</t>
  </si>
  <si>
    <t>FMHB.KL</t>
  </si>
  <si>
    <t>Freight Management Holdings Bhd</t>
  </si>
  <si>
    <t>FNMI.MI</t>
  </si>
  <si>
    <t>FNM SpA</t>
  </si>
  <si>
    <t>Italy</t>
  </si>
  <si>
    <t>FOLI-FF.NFF</t>
  </si>
  <si>
    <t>Fjord Line AS</t>
  </si>
  <si>
    <t>FRDN.TA</t>
  </si>
  <si>
    <t>Fridenson Logistic Services Ltd</t>
  </si>
  <si>
    <t>FRE.NZ</t>
  </si>
  <si>
    <t>Freightways Ltd</t>
  </si>
  <si>
    <t>FWRD.OQ</t>
  </si>
  <si>
    <t>Forward Air Corp</t>
  </si>
  <si>
    <t>GASS.OQ</t>
  </si>
  <si>
    <t>StealthGas Inc</t>
  </si>
  <si>
    <t>GATI.NS</t>
  </si>
  <si>
    <t>Gati Ltd</t>
  </si>
  <si>
    <t>GDEX.KL</t>
  </si>
  <si>
    <t>Gdex Bhd</t>
  </si>
  <si>
    <t>GETS.KL</t>
  </si>
  <si>
    <t>GETS Global Bhd</t>
  </si>
  <si>
    <t>GIAA.JK</t>
  </si>
  <si>
    <t>Garuda Indonesia (Persero) Tbk PT</t>
  </si>
  <si>
    <t>GKEC.SI</t>
  </si>
  <si>
    <t>Gke Corporation Ltd</t>
  </si>
  <si>
    <t>GLBS.OQ</t>
  </si>
  <si>
    <t>Globus Maritime Ltd</t>
  </si>
  <si>
    <t>GLOG.N</t>
  </si>
  <si>
    <t>GasLog Ltd</t>
  </si>
  <si>
    <t>GLOR.NS</t>
  </si>
  <si>
    <t>Globe International Carriers Ltd</t>
  </si>
  <si>
    <t>GLUX.PK</t>
  </si>
  <si>
    <t>Great Lakes Aviation Ltd</t>
  </si>
  <si>
    <t>GMAA.L</t>
  </si>
  <si>
    <t>Gama Aviation PLC</t>
  </si>
  <si>
    <t>GNAV.DU</t>
  </si>
  <si>
    <t>Gulf Navigation Holding PJSC</t>
  </si>
  <si>
    <t>GNDJ.J</t>
  </si>
  <si>
    <t>Grindrod Ltd</t>
  </si>
  <si>
    <t>GSDDE.IS</t>
  </si>
  <si>
    <t>GSD Denizcilik Gayrimenkul Insaat Sanayi ve Ticaret AS</t>
  </si>
  <si>
    <t>GTT.HNO</t>
  </si>
  <si>
    <t>Thuan Thao Corp</t>
  </si>
  <si>
    <t>HARR.KL</t>
  </si>
  <si>
    <t>Harbour-Link Group Bhd</t>
  </si>
  <si>
    <t>HBSA3.SA</t>
  </si>
  <si>
    <t>Hidrovias do Brasil SA</t>
  </si>
  <si>
    <t>HELI.JK</t>
  </si>
  <si>
    <t>Jaya Trishindo Tbk PT</t>
  </si>
  <si>
    <t>HHG.HN</t>
  </si>
  <si>
    <t>Hoang Ha JSC</t>
  </si>
  <si>
    <t>HHXG.H</t>
  </si>
  <si>
    <t>HAMMONIA Schiffsholding AG</t>
  </si>
  <si>
    <t>HMH.HN</t>
  </si>
  <si>
    <t>Hai Minh Corp</t>
  </si>
  <si>
    <t>HOFSQ.PK</t>
  </si>
  <si>
    <t>Hermitage Offshore Services Ltd</t>
  </si>
  <si>
    <t>HRT.HNO</t>
  </si>
  <si>
    <t>Hanoi Railway Transport JSC</t>
  </si>
  <si>
    <t>HTLD.OQ</t>
  </si>
  <si>
    <t>Heartland Express Inc</t>
  </si>
  <si>
    <t>HTV.HM</t>
  </si>
  <si>
    <t>Logistics Vicem JSC</t>
  </si>
  <si>
    <t>HUBE.KL</t>
  </si>
  <si>
    <t>Hubline Bhd</t>
  </si>
  <si>
    <t>HUBG.OQ</t>
  </si>
  <si>
    <t>Hub Group Inc</t>
  </si>
  <si>
    <t>HVBG.F</t>
  </si>
  <si>
    <t>Uestra Hannoversche Verkehrsbetriebe AG</t>
  </si>
  <si>
    <t>HVN.HM</t>
  </si>
  <si>
    <t>Vietnam Airlines JSC</t>
  </si>
  <si>
    <t>IATA.JK</t>
  </si>
  <si>
    <t>Indonesia Transport &amp; Infrastructure Tbk PT</t>
  </si>
  <si>
    <t>ICBT.PK</t>
  </si>
  <si>
    <t>ICBS Ltd</t>
  </si>
  <si>
    <t>ICEAIR.IC</t>
  </si>
  <si>
    <t>Icelandair Group hf</t>
  </si>
  <si>
    <t>IEKG.LJ</t>
  </si>
  <si>
    <t>Intereuropa dd</t>
  </si>
  <si>
    <t>Slovenia</t>
  </si>
  <si>
    <t>III.BK</t>
  </si>
  <si>
    <t>Triple i Logistics PCL</t>
  </si>
  <si>
    <t>ILB.HM</t>
  </si>
  <si>
    <t>ICD Tan Cang Long Binh JSC</t>
  </si>
  <si>
    <t>ILC.HNO</t>
  </si>
  <si>
    <t>International Labour and Services JSC</t>
  </si>
  <si>
    <t>INGL.NS</t>
  </si>
  <si>
    <t>Interglobe Aviation Ltd</t>
  </si>
  <si>
    <t>INPS.JK</t>
  </si>
  <si>
    <t>Indah Prakasa Sentosa Tbk PT</t>
  </si>
  <si>
    <t>IPCM.JK</t>
  </si>
  <si>
    <t>Jasa Armada Indonesia Tbk PT</t>
  </si>
  <si>
    <t>IR5B_u.I</t>
  </si>
  <si>
    <t>Irish Continental Group PLC</t>
  </si>
  <si>
    <t>Ireland; Republic of</t>
  </si>
  <si>
    <t>IRPAI.RTS</t>
  </si>
  <si>
    <t>Irtyshskoye Parokhodstvo PAO</t>
  </si>
  <si>
    <t>ISG.HNO</t>
  </si>
  <si>
    <t>International Shipping and Labour Cooperation JSC</t>
  </si>
  <si>
    <t>JAGA.BO</t>
  </si>
  <si>
    <t>Jagson Airlines Ltd</t>
  </si>
  <si>
    <t>JANL.PK</t>
  </si>
  <si>
    <t>Janel Corp</t>
  </si>
  <si>
    <t>JAYA.JK</t>
  </si>
  <si>
    <t>Armada Berjaya Trans Tbk PT</t>
  </si>
  <si>
    <t>JAZK.KW</t>
  </si>
  <si>
    <t>Jazeera Airways Co KSCP</t>
  </si>
  <si>
    <t>JDPL.ZA</t>
  </si>
  <si>
    <t>Jadroplov dd</t>
  </si>
  <si>
    <t>JET.NS</t>
  </si>
  <si>
    <t>Jet Airways (India) Ltd</t>
  </si>
  <si>
    <t>JET.V</t>
  </si>
  <si>
    <t>Global Crossing Airlines Group Inc</t>
  </si>
  <si>
    <t>JET2.L</t>
  </si>
  <si>
    <t>Jet2 PLC</t>
  </si>
  <si>
    <t>JETPAK.ST</t>
  </si>
  <si>
    <t>Jetpak Top Holding AB (publ)</t>
  </si>
  <si>
    <t>JETR.NS</t>
  </si>
  <si>
    <t>Jet Freight Logistics Ltd</t>
  </si>
  <si>
    <t>JETT.AM</t>
  </si>
  <si>
    <t>Jordan Express Tourist Transport Company PSC</t>
  </si>
  <si>
    <t>JINH.OL</t>
  </si>
  <si>
    <t>Jinhui Shipping and Transportation Ltd</t>
  </si>
  <si>
    <t>JSLG3.SA</t>
  </si>
  <si>
    <t>JSL SA</t>
  </si>
  <si>
    <t>JUTHA.BK</t>
  </si>
  <si>
    <t>Jutha Maritime PCL</t>
  </si>
  <si>
    <t>KDM.WA</t>
  </si>
  <si>
    <t>KDM Shipping Public Ltd</t>
  </si>
  <si>
    <t>Ukraine</t>
  </si>
  <si>
    <t>KEX.BK</t>
  </si>
  <si>
    <t>Kerry Express (Thailand) PCL</t>
  </si>
  <si>
    <t>KEX.N</t>
  </si>
  <si>
    <t>Kirby Corp</t>
  </si>
  <si>
    <t>KGLK.KW</t>
  </si>
  <si>
    <t>Kuwait and Gulf Link Transport Company KPSC</t>
  </si>
  <si>
    <t>KHAh.V</t>
  </si>
  <si>
    <t>KnightHawk Inc</t>
  </si>
  <si>
    <t>KIATm.BK</t>
  </si>
  <si>
    <t>Kiattana Transport PCL</t>
  </si>
  <si>
    <t>KJEN.JK</t>
  </si>
  <si>
    <t>Krida Jaringan Nusantara Tbk PT</t>
  </si>
  <si>
    <t>KLAV.OL</t>
  </si>
  <si>
    <t>Klaveness Combination Carriers ASA</t>
  </si>
  <si>
    <t>KNFM.TA</t>
  </si>
  <si>
    <t>Knafaim Holdings Ltd</t>
  </si>
  <si>
    <t>KNX.N</t>
  </si>
  <si>
    <t>Knight-Swift Transportation Holdings Inc</t>
  </si>
  <si>
    <t>KQNA.NR</t>
  </si>
  <si>
    <t>Kenya Airways PLC</t>
  </si>
  <si>
    <t>Kenya</t>
  </si>
  <si>
    <t>KSC.AX</t>
  </si>
  <si>
    <t>K&amp;S Corporation Ltd</t>
  </si>
  <si>
    <t>KSTM.KL</t>
  </si>
  <si>
    <t>Konsortium Transnasional Bhd</t>
  </si>
  <si>
    <t>LANC.BO</t>
  </si>
  <si>
    <t>Lancer Container Lines Ltd</t>
  </si>
  <si>
    <t>LAU.AX</t>
  </si>
  <si>
    <t>Lindsay Australia Ltd</t>
  </si>
  <si>
    <t>LBC.PS</t>
  </si>
  <si>
    <t>LBC Express Holdings Inc</t>
  </si>
  <si>
    <t>LOGN3.SA</t>
  </si>
  <si>
    <t>Log-in Logistica Intermodal SA</t>
  </si>
  <si>
    <t>LORPI.RTS</t>
  </si>
  <si>
    <t>Lenskoye Ob''yedinennoye Rechnoye Parokhodstvo OAO</t>
  </si>
  <si>
    <t>LSC.PS</t>
  </si>
  <si>
    <t>Lorenzo Shipping Corp</t>
  </si>
  <si>
    <t>LSTR.OQ</t>
  </si>
  <si>
    <t>Landstar System Inc</t>
  </si>
  <si>
    <t>LUXM3.SA</t>
  </si>
  <si>
    <t>Trevisa Investimentos SA</t>
  </si>
  <si>
    <t>MALO.NS</t>
  </si>
  <si>
    <t>Mahindra Logistics Ltd</t>
  </si>
  <si>
    <t>MARINSA.SN</t>
  </si>
  <si>
    <t>Maritima de Inversiones SA</t>
  </si>
  <si>
    <t>MBCB.KL</t>
  </si>
  <si>
    <t>Malaysian Bulk Carriers Bhd</t>
  </si>
  <si>
    <t>MBSS.JK</t>
  </si>
  <si>
    <t>Mitrabahtera Segara Sejati Tbk PT</t>
  </si>
  <si>
    <t>MEDVIEWAIR.LG</t>
  </si>
  <si>
    <t>Med-View Airline PLC</t>
  </si>
  <si>
    <t>MEGA.BO</t>
  </si>
  <si>
    <t>Mega Corp Ltd</t>
  </si>
  <si>
    <t>MESA.OQ</t>
  </si>
  <si>
    <t>Mesa Air Group Inc</t>
  </si>
  <si>
    <t>MFLI.BO</t>
  </si>
  <si>
    <t>MFL India Ltd</t>
  </si>
  <si>
    <t>MFT.NZ</t>
  </si>
  <si>
    <t>Mainfreight Ltd</t>
  </si>
  <si>
    <t>MHC.HM</t>
  </si>
  <si>
    <t>MHC JSC</t>
  </si>
  <si>
    <t>MKSD.MKE</t>
  </si>
  <si>
    <t>Makosped AD Skopje</t>
  </si>
  <si>
    <t>MLAAE.EUA</t>
  </si>
  <si>
    <t>Compagnie Aerienne Inter Regionale Express SA</t>
  </si>
  <si>
    <t>French Guiana</t>
  </si>
  <si>
    <t>MLATV.EUA</t>
  </si>
  <si>
    <t>A Toute Vitesse SA</t>
  </si>
  <si>
    <t>MLLG.DE</t>
  </si>
  <si>
    <t>Mueller Die lila Logistik SE</t>
  </si>
  <si>
    <t>MMAN.TA</t>
  </si>
  <si>
    <t>Maman Cargo Terminals &amp; Handling Ltd</t>
  </si>
  <si>
    <t>MPCC.OL</t>
  </si>
  <si>
    <t>MPC Container Ships ASA</t>
  </si>
  <si>
    <t>MRDN.BJ</t>
  </si>
  <si>
    <t>Meridian ad Banja Luka</t>
  </si>
  <si>
    <t>Bosnia and Herzegovina</t>
  </si>
  <si>
    <t>MRSA5B.SO</t>
  </si>
  <si>
    <t>MRS Logistica SA</t>
  </si>
  <si>
    <t>MRTN.OQ</t>
  </si>
  <si>
    <t>Marten Transport Ltd</t>
  </si>
  <si>
    <t>MSFT.AM</t>
  </si>
  <si>
    <t>Masafat for Specialised Transport PSC</t>
  </si>
  <si>
    <t>MSL.CM</t>
  </si>
  <si>
    <t>Mercantile Shipping Company PLC</t>
  </si>
  <si>
    <t>MTPT.MT</t>
  </si>
  <si>
    <t>MaltaPost plc</t>
  </si>
  <si>
    <t>Malta</t>
  </si>
  <si>
    <t>MUSHI.RTS</t>
  </si>
  <si>
    <t>Murmanskoe Morskoe Parokhodstvo PAO</t>
  </si>
  <si>
    <t>MVIA.BA</t>
  </si>
  <si>
    <t>Metrovias SA</t>
  </si>
  <si>
    <t>Argentina</t>
  </si>
  <si>
    <t>NAQL.AM</t>
  </si>
  <si>
    <t>Transport and Investment Barter Company PSC</t>
  </si>
  <si>
    <t>NAVARINO.SN</t>
  </si>
  <si>
    <t>Navarino SA</t>
  </si>
  <si>
    <t>NCLm.BK</t>
  </si>
  <si>
    <t>NCL International Logistics PCL</t>
  </si>
  <si>
    <t>NECC.NS</t>
  </si>
  <si>
    <t>North Eastern Carrying Corporation Ltd</t>
  </si>
  <si>
    <t>NELY.JK</t>
  </si>
  <si>
    <t>Pelayaran Nelly Dwi Putri Tbk PT</t>
  </si>
  <si>
    <t>NEPG.H</t>
  </si>
  <si>
    <t>SLOMAN NEPTUN Schiffahrts-Aktiengesellschaft</t>
  </si>
  <si>
    <t>NEXP.KL</t>
  </si>
  <si>
    <t>Nationwide Express Holdings Bhd</t>
  </si>
  <si>
    <t>NHB0n.F</t>
  </si>
  <si>
    <t>Nebelhornbahn AG</t>
  </si>
  <si>
    <t>NL0000009645.BR</t>
  </si>
  <si>
    <t>Koninklijke Luchtvaart Maatschappij NV</t>
  </si>
  <si>
    <t>NLG1V.HE</t>
  </si>
  <si>
    <t>Nurminen Logistics Oyj</t>
  </si>
  <si>
    <t>NMM.N</t>
  </si>
  <si>
    <t>Navios Maritime Partners LP</t>
  </si>
  <si>
    <t>NNA.N</t>
  </si>
  <si>
    <t>Navios Maritime Acquisition Corp</t>
  </si>
  <si>
    <t>NOK.BK</t>
  </si>
  <si>
    <t>Nok Airlines PCL</t>
  </si>
  <si>
    <t>NOMPI_p.RTS</t>
  </si>
  <si>
    <t>Novorossiyskoye Morskoye Parokhodstvo PAO</t>
  </si>
  <si>
    <t>NOS.HNO</t>
  </si>
  <si>
    <t>Oriental Shipping and Trading JSC</t>
  </si>
  <si>
    <t>NTGNT.CO</t>
  </si>
  <si>
    <t>NTG Nordic Transport Group AS</t>
  </si>
  <si>
    <t>OBRPI.RTS</t>
  </si>
  <si>
    <t>Ob'-Irtyshskoye Rechnoye Parokhodstvo PAO</t>
  </si>
  <si>
    <t>OILK.MKE</t>
  </si>
  <si>
    <t>Oilko KDA Skopje</t>
  </si>
  <si>
    <t>OLGJ.J</t>
  </si>
  <si>
    <t>OneLogix Group Ltd</t>
  </si>
  <si>
    <t>OMRPI.RTS</t>
  </si>
  <si>
    <t>Omskiy Rechnoy Port AO</t>
  </si>
  <si>
    <t>ORIB.BO</t>
  </si>
  <si>
    <t>Orissa Bengal Carrier Ltd</t>
  </si>
  <si>
    <t>ORIN.TA</t>
  </si>
  <si>
    <t>Orian SH M Ltd</t>
  </si>
  <si>
    <t>OTSL.WA</t>
  </si>
  <si>
    <t>OT Logistics SA</t>
  </si>
  <si>
    <t>PACC.PK</t>
  </si>
  <si>
    <t>Pacific CMA Inc</t>
  </si>
  <si>
    <t>PAL.PS</t>
  </si>
  <si>
    <t>PAL Holdings Inc</t>
  </si>
  <si>
    <t>PAL.TZ</t>
  </si>
  <si>
    <t>Precision Air Services PLC</t>
  </si>
  <si>
    <t>Tanzania</t>
  </si>
  <si>
    <t>PANL.OQ</t>
  </si>
  <si>
    <t>Pangaea Logistics Solutions Ltd</t>
  </si>
  <si>
    <t>PATI.OQ</t>
  </si>
  <si>
    <t>Patriot Transportation Holding Inc</t>
  </si>
  <si>
    <t>PATL.NS</t>
  </si>
  <si>
    <t>Patel Integrated Logistics Ltd</t>
  </si>
  <si>
    <t>PDZH.KL</t>
  </si>
  <si>
    <t>PDZ Holdings Bhd</t>
  </si>
  <si>
    <t>PFB.BB</t>
  </si>
  <si>
    <t>Port Flot Burgas AD</t>
  </si>
  <si>
    <t>PGUN.SI</t>
  </si>
  <si>
    <t>Penguin International Ltd</t>
  </si>
  <si>
    <t>PIAa.PSX</t>
  </si>
  <si>
    <t>Pakistan International Airline Corp</t>
  </si>
  <si>
    <t>Pakistan</t>
  </si>
  <si>
    <t>PKG.CD</t>
  </si>
  <si>
    <t>ParcelPal Technology Inc</t>
  </si>
  <si>
    <t>PLATA.CY</t>
  </si>
  <si>
    <t>Plata Management PLC</t>
  </si>
  <si>
    <t>PNRM.NFF</t>
  </si>
  <si>
    <t>Pioneer Marine Inc</t>
  </si>
  <si>
    <t>PNSC.PSX</t>
  </si>
  <si>
    <t>Pakistan National Shipping Corp</t>
  </si>
  <si>
    <t>POST.BJ</t>
  </si>
  <si>
    <t>Poste Srpske ad Banja Luka</t>
  </si>
  <si>
    <t>PPGL.JK</t>
  </si>
  <si>
    <t>Prima Globalindo Logistik PT Tbk</t>
  </si>
  <si>
    <t>PRC.HN</t>
  </si>
  <si>
    <t>Portserco Logistics JSC</t>
  </si>
  <si>
    <t>PRFN.S</t>
  </si>
  <si>
    <t>Perfect Holding SA</t>
  </si>
  <si>
    <t>PRGNF.PK</t>
  </si>
  <si>
    <t>Paragon Shipping Inc</t>
  </si>
  <si>
    <t>PSHG.OQ</t>
  </si>
  <si>
    <t>Performance Shipping Inc</t>
  </si>
  <si>
    <t>PSHL.KL</t>
  </si>
  <si>
    <t>Pos Malaysia Bhd</t>
  </si>
  <si>
    <t>PSL.BK</t>
  </si>
  <si>
    <t>Precious Shipping PCL</t>
  </si>
  <si>
    <t>PSSI.JK</t>
  </si>
  <si>
    <t>Pelita Samudera Shipping Tbk PT</t>
  </si>
  <si>
    <t>PTSI.OQ</t>
  </si>
  <si>
    <t>PAM Transportation Services Inc</t>
  </si>
  <si>
    <t>PURA.JK</t>
  </si>
  <si>
    <t>Putra Rajawali Kencana PT</t>
  </si>
  <si>
    <t>PUTE.MOT</t>
  </si>
  <si>
    <t>Barska Plovidba ad Bar</t>
  </si>
  <si>
    <t>Republic of Montenegro</t>
  </si>
  <si>
    <t>PXS.OQ</t>
  </si>
  <si>
    <t>Pyxis Tankers Inc</t>
  </si>
  <si>
    <t>QEX.NZ</t>
  </si>
  <si>
    <t>QEX Logistics Ltd</t>
  </si>
  <si>
    <t>QH.OQ</t>
  </si>
  <si>
    <t>Quhuo Ltd</t>
  </si>
  <si>
    <t>QNNC.QA</t>
  </si>
  <si>
    <t>Qatar Navigation QPSC</t>
  </si>
  <si>
    <t>Qatar</t>
  </si>
  <si>
    <t>QUEMCHI.SN</t>
  </si>
  <si>
    <t>Quemchi SA</t>
  </si>
  <si>
    <t>RCL.BK</t>
  </si>
  <si>
    <t>Regional Container Lines PCL</t>
  </si>
  <si>
    <t>REDSTAR.LG</t>
  </si>
  <si>
    <t>Red Star Express PLC</t>
  </si>
  <si>
    <t>REX.AX</t>
  </si>
  <si>
    <t>Regional Express Holdings Ltd</t>
  </si>
  <si>
    <t>RHT.MZ</t>
  </si>
  <si>
    <t>RHT Holding Ltd</t>
  </si>
  <si>
    <t>RIGS.JK</t>
  </si>
  <si>
    <t>Rig Tenders Indonesia Tbk PT</t>
  </si>
  <si>
    <t>RJAL.AM</t>
  </si>
  <si>
    <t>Alia Royal Jordanian Airlines PLC</t>
  </si>
  <si>
    <t>RLGT.A</t>
  </si>
  <si>
    <t>Radiant Logistics Inc</t>
  </si>
  <si>
    <t>RPm.BK</t>
  </si>
  <si>
    <t>Raja Ferry Port PCL</t>
  </si>
  <si>
    <t>RRTS.PK</t>
  </si>
  <si>
    <t>Roadrunner Transportation Systems Inc</t>
  </si>
  <si>
    <t>RYA.I</t>
  </si>
  <si>
    <t>Ryanair Holdings PLC</t>
  </si>
  <si>
    <t>RYSAS.IS</t>
  </si>
  <si>
    <t>Reysas Tasimacilik ve Lojistik Ticaret AS</t>
  </si>
  <si>
    <t>RZIT.MKE</t>
  </si>
  <si>
    <t>RZ Inter Transsped AD Skopje</t>
  </si>
  <si>
    <t>SAIA.OQ</t>
  </si>
  <si>
    <t>Saia Inc</t>
  </si>
  <si>
    <t>SAMU.SI</t>
  </si>
  <si>
    <t>Samudera Shipping Line Ltd</t>
  </si>
  <si>
    <t>SAPX.JK</t>
  </si>
  <si>
    <t>Satria Antaran Prima Tbk PT</t>
  </si>
  <si>
    <t>SAVE.N</t>
  </si>
  <si>
    <t>Spirit Airlines Inc</t>
  </si>
  <si>
    <t>SB.N</t>
  </si>
  <si>
    <t>Safe Bulkers Inc</t>
  </si>
  <si>
    <t>SBAG.ISX</t>
  </si>
  <si>
    <t>Al Badia for General Transport Co Ltd</t>
  </si>
  <si>
    <t>Iraq</t>
  </si>
  <si>
    <t>SBLK.OQ</t>
  </si>
  <si>
    <t>Star Bulk Carriers Corp</t>
  </si>
  <si>
    <t>SBPT.ISX</t>
  </si>
  <si>
    <t>Baghdad Iraq for Public Transport and Real Estate Investments</t>
  </si>
  <si>
    <t>SCHB.KL</t>
  </si>
  <si>
    <t>See Hup Consolidated Bhd</t>
  </si>
  <si>
    <t>SCI.NS</t>
  </si>
  <si>
    <t>shipping corporation of India Ltd</t>
  </si>
  <si>
    <t>SDMU.JK</t>
  </si>
  <si>
    <t>Sidomulyo Selaras Tbk PT</t>
  </si>
  <si>
    <t>SDSC.CI</t>
  </si>
  <si>
    <t>Bollore Transport &amp; Logistics Cote d'Ivoire SA</t>
  </si>
  <si>
    <t>Ivory Coast</t>
  </si>
  <si>
    <t>SEEJ.BO</t>
  </si>
  <si>
    <t>Shreeji Translogistics Ltd</t>
  </si>
  <si>
    <t>SEMPI.RTS</t>
  </si>
  <si>
    <t>Severnoye Morskoye Parokhodstvo OAO</t>
  </si>
  <si>
    <t>SEQL3.SA</t>
  </si>
  <si>
    <t>Sequoia Logistica e Transportes SA</t>
  </si>
  <si>
    <t>SERO.SI</t>
  </si>
  <si>
    <t>Seroja Investments Ltd</t>
  </si>
  <si>
    <t>SFI.HM</t>
  </si>
  <si>
    <t>Sea &amp; Air Freight International</t>
  </si>
  <si>
    <t>SGRZ.PK</t>
  </si>
  <si>
    <t>Stonepath Group Inc</t>
  </si>
  <si>
    <t>SGS.HNO</t>
  </si>
  <si>
    <t>Saigon Shipping JSC</t>
  </si>
  <si>
    <t>SHC.HNO</t>
  </si>
  <si>
    <t>Saigon Maritime JSC</t>
  </si>
  <si>
    <t>SHEV.NS</t>
  </si>
  <si>
    <t>Shree Vasu Logistics Ltd</t>
  </si>
  <si>
    <t>SHHI.BO</t>
  </si>
  <si>
    <t>Shahi Shipping Ltd</t>
  </si>
  <si>
    <t>SHIP.AM</t>
  </si>
  <si>
    <t>Jordan National Shipping Lines Co PSC</t>
  </si>
  <si>
    <t>SHIP.JK</t>
  </si>
  <si>
    <t>Sillo Maritime Perdana Tbk PT</t>
  </si>
  <si>
    <t>SHIP.OQ</t>
  </si>
  <si>
    <t>Seanergy Maritime Holdings Corp</t>
  </si>
  <si>
    <t>SHLSI.RTS</t>
  </si>
  <si>
    <t>Sakhalinskoye Morskoye Parokhodstvo OAO</t>
  </si>
  <si>
    <t>SICA.NS</t>
  </si>
  <si>
    <t>Sical Logistics Ltd</t>
  </si>
  <si>
    <t>SILT.ISX</t>
  </si>
  <si>
    <t>Iraqi Company for Land Transport</t>
  </si>
  <si>
    <t>SIMH3.SA</t>
  </si>
  <si>
    <t>Simpar SA</t>
  </si>
  <si>
    <t>SINO.OQ</t>
  </si>
  <si>
    <t>Sino-Global Shipping America Ltd</t>
  </si>
  <si>
    <t>SIPSA.SN</t>
  </si>
  <si>
    <t>Sipsa SA</t>
  </si>
  <si>
    <t>SITT.AM</t>
  </si>
  <si>
    <t>Salam International Transport and Trading Company PSC</t>
  </si>
  <si>
    <t>SKG.HM</t>
  </si>
  <si>
    <t>Superdong Fast Ferry Kien Giang JSC</t>
  </si>
  <si>
    <t>SKPN.PK</t>
  </si>
  <si>
    <t>SkyShop Logistics Inc</t>
  </si>
  <si>
    <t>SKYW.OQ</t>
  </si>
  <si>
    <t>SkyWest Inc</t>
  </si>
  <si>
    <t>SMDR.JK</t>
  </si>
  <si>
    <t>Samudera Indonesia Tbk PT</t>
  </si>
  <si>
    <t>SMVE.PK</t>
  </si>
  <si>
    <t>Smart Move Inc</t>
  </si>
  <si>
    <t>SNCT.BO</t>
  </si>
  <si>
    <t>Sanco Trans Ltd</t>
  </si>
  <si>
    <t>SNCY.OQ</t>
  </si>
  <si>
    <t>Sun Country Airlines Holdings Inc</t>
  </si>
  <si>
    <t>SNDR.N</t>
  </si>
  <si>
    <t>Schneider National Inc</t>
  </si>
  <si>
    <t>SNVJ.J</t>
  </si>
  <si>
    <t>Santova Ltd</t>
  </si>
  <si>
    <t>SOCI.JK</t>
  </si>
  <si>
    <t>Soechi Lines Tbk PT</t>
  </si>
  <si>
    <t>SONICm.BK</t>
  </si>
  <si>
    <t>Sonic Interfreight PCL</t>
  </si>
  <si>
    <t>SPDY.BB</t>
  </si>
  <si>
    <t>Speedy AD</t>
  </si>
  <si>
    <t>SPHAX.TN</t>
  </si>
  <si>
    <t>Syphax Airlines SA</t>
  </si>
  <si>
    <t>Tunisia</t>
  </si>
  <si>
    <t>SPJT.NS</t>
  </si>
  <si>
    <t>Spicejet Ltd</t>
  </si>
  <si>
    <t>SRSH.NS</t>
  </si>
  <si>
    <t>Shreyas Shipping and Logistics Ltd</t>
  </si>
  <si>
    <t>SRT.HNO</t>
  </si>
  <si>
    <t>Sai Gon Railway Transport JSC</t>
  </si>
  <si>
    <t>SSG.HNO</t>
  </si>
  <si>
    <t>Seagull Shipping Co</t>
  </si>
  <si>
    <t>SST.AX</t>
  </si>
  <si>
    <t>Steamships Trading Company Ltd</t>
  </si>
  <si>
    <t>Papua New Guinea</t>
  </si>
  <si>
    <t>STF.PA</t>
  </si>
  <si>
    <t>Stef SA</t>
  </si>
  <si>
    <t>STG.HM</t>
  </si>
  <si>
    <t>South Logistics JSC</t>
  </si>
  <si>
    <t>SVFRI.RTS</t>
  </si>
  <si>
    <t>Sovfrakht AO</t>
  </si>
  <si>
    <t>SVLT.PK</t>
  </si>
  <si>
    <t>Sunvault Energy Inc</t>
  </si>
  <si>
    <t>SVOC.CI</t>
  </si>
  <si>
    <t>Movis Cote d'Ivoire SA</t>
  </si>
  <si>
    <t>SYSC.KL</t>
  </si>
  <si>
    <t>Shin Yang Shipping Corporation Bhd</t>
  </si>
  <si>
    <t>TAIR.TN</t>
  </si>
  <si>
    <t>Societe Tunisienne de l'Air SA</t>
  </si>
  <si>
    <t>TASC.KL</t>
  </si>
  <si>
    <t>TASCO Bhd</t>
  </si>
  <si>
    <t>TCAN.CD</t>
  </si>
  <si>
    <t>Transcanna Holdings Inc</t>
  </si>
  <si>
    <t>TCCA.NFF</t>
  </si>
  <si>
    <t>Containership Company AS</t>
  </si>
  <si>
    <t>TCIE.NS</t>
  </si>
  <si>
    <t>TCI Express Ltd</t>
  </si>
  <si>
    <t>TCIL.NS</t>
  </si>
  <si>
    <t>Transport Corporation of India Ltd</t>
  </si>
  <si>
    <t>TCO.HM</t>
  </si>
  <si>
    <t>Duyen Hai Multi Modal Transport JSC</t>
  </si>
  <si>
    <t>TCPI.JK</t>
  </si>
  <si>
    <t>Transcoal Pacific Tbk PT</t>
  </si>
  <si>
    <t>TCT.HM</t>
  </si>
  <si>
    <t>Tay Ninh Cable Car Tour Co</t>
  </si>
  <si>
    <t>TEUFF.PK</t>
  </si>
  <si>
    <t>Box Ships Inc</t>
  </si>
  <si>
    <t>TFII.TO</t>
  </si>
  <si>
    <t>TFI International Inc</t>
  </si>
  <si>
    <t>TGMA3.SA</t>
  </si>
  <si>
    <t>Tegma Gestao Logistica SA</t>
  </si>
  <si>
    <t>TIBN.S</t>
  </si>
  <si>
    <t>Bergbahnen Engelberg Truebsee Titlis Bet AG</t>
  </si>
  <si>
    <t>TIGE.BO</t>
  </si>
  <si>
    <t>Tiger Logistics (India) Ltd</t>
  </si>
  <si>
    <t>TJC.HN</t>
  </si>
  <si>
    <t>Transportation and Trading Services JSC</t>
  </si>
  <si>
    <t>TLL.NZ</t>
  </si>
  <si>
    <t>TIL Logistics Group Ltd</t>
  </si>
  <si>
    <t>TLSS.PK</t>
  </si>
  <si>
    <t>Transportation and Logistics Systems Inc</t>
  </si>
  <si>
    <t>TMAS.JK</t>
  </si>
  <si>
    <t>PT Temas Tbk</t>
  </si>
  <si>
    <t>TMMA.MX</t>
  </si>
  <si>
    <t>Grupo TMM SAB</t>
  </si>
  <si>
    <t>TNCA.JK</t>
  </si>
  <si>
    <t>PT Trimuda Nuansa Citra Tbk</t>
  </si>
  <si>
    <t>TNTT.KL</t>
  </si>
  <si>
    <t>Tiong Nam Logistics Holdings Bhd</t>
  </si>
  <si>
    <t>TOCE.KL</t>
  </si>
  <si>
    <t>Transocean Holdings Bhd</t>
  </si>
  <si>
    <t>TOPS.OQ</t>
  </si>
  <si>
    <t>Top Ships Inc</t>
  </si>
  <si>
    <t>TOTA.NS</t>
  </si>
  <si>
    <t>Total Transport Systems Ltd</t>
  </si>
  <si>
    <t>TPMA.JK</t>
  </si>
  <si>
    <t>Trans Power Marine Tbk PT</t>
  </si>
  <si>
    <t>TRAM.JK</t>
  </si>
  <si>
    <t>Trada Alam Minera Tbk PT</t>
  </si>
  <si>
    <t>TRAXIONA.MX</t>
  </si>
  <si>
    <t>Grupo Traxion SAB de CV</t>
  </si>
  <si>
    <t>TRCN.MM</t>
  </si>
  <si>
    <t>TransContainer PAO</t>
  </si>
  <si>
    <t>TRJA.JK</t>
  </si>
  <si>
    <t>Transkon Jaya PT</t>
  </si>
  <si>
    <t>TRNP.WA</t>
  </si>
  <si>
    <t>Trans Polonia SA</t>
  </si>
  <si>
    <t>TRUK.JK</t>
  </si>
  <si>
    <t>Guna Timur Raya Tbk PT</t>
  </si>
  <si>
    <t>TTA.BK</t>
  </si>
  <si>
    <t>Thoresen Thai Agencies PCL</t>
  </si>
  <si>
    <t>TTR.V</t>
  </si>
  <si>
    <t>Titanium Transportation Group Inc</t>
  </si>
  <si>
    <t>ULCC.OQ</t>
  </si>
  <si>
    <t>Frontier Group Holdings Inc</t>
  </si>
  <si>
    <t>ULH.OQ</t>
  </si>
  <si>
    <t>Universal Logistics Holdings Inc</t>
  </si>
  <si>
    <t>ULPL.ZA</t>
  </si>
  <si>
    <t>Alpha Adriatic dd</t>
  </si>
  <si>
    <t>ULTRF.PK</t>
  </si>
  <si>
    <t>Ultrapetrol (Bahamas) Ltd</t>
  </si>
  <si>
    <t>Bahamas</t>
  </si>
  <si>
    <t>UNIF.ZI</t>
  </si>
  <si>
    <t>Unifreight Africa Ltd</t>
  </si>
  <si>
    <t>Zimbabwe</t>
  </si>
  <si>
    <t>UNQL.PK</t>
  </si>
  <si>
    <t>Unique Logistics International Inc</t>
  </si>
  <si>
    <t>URAL.PK</t>
  </si>
  <si>
    <t>United Rail Inc</t>
  </si>
  <si>
    <t>URALI.RTS</t>
  </si>
  <si>
    <t>Aviakompaniya Ural'skiye Avialinii OAO</t>
  </si>
  <si>
    <t>USAK.OQ</t>
  </si>
  <si>
    <t>USA Truck Inc</t>
  </si>
  <si>
    <t>USX.N</t>
  </si>
  <si>
    <t>US Xpress Enterprises Inc</t>
  </si>
  <si>
    <t>UTAR.MM</t>
  </si>
  <si>
    <t>Aviakompaniya UTair PAO</t>
  </si>
  <si>
    <t>VAPORES.SN</t>
  </si>
  <si>
    <t>Compania Sud Americana de Vapores SA</t>
  </si>
  <si>
    <t>VFC.HNO</t>
  </si>
  <si>
    <t>Vinafco Joint Stock Corp</t>
  </si>
  <si>
    <t>VFLTI.RTS</t>
  </si>
  <si>
    <t>Sudokhodnaya Kompaniya Volzhskoye Parokhodstvo AO</t>
  </si>
  <si>
    <t>VFR.HNO</t>
  </si>
  <si>
    <t>Transport and Chartering Corp</t>
  </si>
  <si>
    <t>VGR.HNO</t>
  </si>
  <si>
    <t>VIP Greenport JSC</t>
  </si>
  <si>
    <t>VHLD.SI</t>
  </si>
  <si>
    <t>Vallianz Holdings Ltd</t>
  </si>
  <si>
    <t>VIBR.SI</t>
  </si>
  <si>
    <t>Vibrant Group Ltd</t>
  </si>
  <si>
    <t>VIN.HNO</t>
  </si>
  <si>
    <t>Vietnam Foreign Trade Forwarding and Warehousing JSC</t>
  </si>
  <si>
    <t>VJC.HM</t>
  </si>
  <si>
    <t>Vietjet Aviation JSC</t>
  </si>
  <si>
    <t>VLEJ.J</t>
  </si>
  <si>
    <t>Value Group Ltd</t>
  </si>
  <si>
    <t>VNA.HNO</t>
  </si>
  <si>
    <t>Vinaship JSC</t>
  </si>
  <si>
    <t>VNF.HN</t>
  </si>
  <si>
    <t>Vinafreight JSC</t>
  </si>
  <si>
    <t>VNL.HM</t>
  </si>
  <si>
    <t>Vinalink International Freight Forwarders</t>
  </si>
  <si>
    <t>VNT.HN</t>
  </si>
  <si>
    <t>Van Cargoes and Foreign Trade Logistics JSC</t>
  </si>
  <si>
    <t>VOLARA.MX</t>
  </si>
  <si>
    <t>Controladora Vuela Compania de Aviacion SAB de CV</t>
  </si>
  <si>
    <t>VOS.HM</t>
  </si>
  <si>
    <t>Viet Nam Ocean Shipping JSC</t>
  </si>
  <si>
    <t>VPA.HNO</t>
  </si>
  <si>
    <t>VP Petrochemical Transport JSC</t>
  </si>
  <si>
    <t>VRLL.NS</t>
  </si>
  <si>
    <t>VRL Logistics Ltd</t>
  </si>
  <si>
    <t>VRNS.NS</t>
  </si>
  <si>
    <t>Varun Shipping Company Ltd</t>
  </si>
  <si>
    <t>VSA.HN</t>
  </si>
  <si>
    <t>Viet Nam Ocean Shipping Agency Corp</t>
  </si>
  <si>
    <t>VSG.HNO</t>
  </si>
  <si>
    <t>South Vietnam Container Shipping JSC</t>
  </si>
  <si>
    <t>VSM.HN</t>
  </si>
  <si>
    <t>Central Container JSC</t>
  </si>
  <si>
    <t>VSPT3.SA</t>
  </si>
  <si>
    <t>Ferrovia Centro Atlantica SA</t>
  </si>
  <si>
    <t>VSSABb.ST</t>
  </si>
  <si>
    <t>Viking Supply Ships AB</t>
  </si>
  <si>
    <t>VST.HNO</t>
  </si>
  <si>
    <t>Viet Nam Sea Transport and Chartering JSC</t>
  </si>
  <si>
    <t>VTOL.N</t>
  </si>
  <si>
    <t>Bristow Group Inc</t>
  </si>
  <si>
    <t>VTP.HNO</t>
  </si>
  <si>
    <t>Viettel Post Joint Stock Corp</t>
  </si>
  <si>
    <t>VTX.HNO</t>
  </si>
  <si>
    <t>Vietranstimex Multimodal Transport Holding Co</t>
  </si>
  <si>
    <t>WABE.BU</t>
  </si>
  <si>
    <t>Waberer's International Nyrt</t>
  </si>
  <si>
    <t>Hungary</t>
  </si>
  <si>
    <t>WEHA.JK</t>
  </si>
  <si>
    <t>WEHA Transportasi Indonesia Tbk PT</t>
  </si>
  <si>
    <t>WERN.OQ</t>
  </si>
  <si>
    <t>Werner Enterprises Inc</t>
  </si>
  <si>
    <t>WESTBC.NFF</t>
  </si>
  <si>
    <t>Western Bulk Chartering AS</t>
  </si>
  <si>
    <t>WICE.BK</t>
  </si>
  <si>
    <t>WICE Logistics PCL</t>
  </si>
  <si>
    <t>WILS.OL</t>
  </si>
  <si>
    <t>Wilson ASA</t>
  </si>
  <si>
    <t>WINS.JK</t>
  </si>
  <si>
    <t>Wintermar Offshore Marine Tbk PT</t>
  </si>
  <si>
    <t>WIZZ.L</t>
  </si>
  <si>
    <t>Wizz Air Holdings PLC</t>
  </si>
  <si>
    <t>WLOLQ.PK</t>
  </si>
  <si>
    <t>Winland Ocean Shipping Corp</t>
  </si>
  <si>
    <t>WTC.HNO</t>
  </si>
  <si>
    <t>Vinacomin Waterway Transport JSC</t>
  </si>
  <si>
    <t>WWI.OL</t>
  </si>
  <si>
    <t>Wilh Wilhelmsen Holding ASA</t>
  </si>
  <si>
    <t>XINW.KL</t>
  </si>
  <si>
    <t>Xin Hwa Holdings Bhd</t>
  </si>
  <si>
    <t>XPD.L</t>
  </si>
  <si>
    <t>Xpediator PLC</t>
  </si>
  <si>
    <t>YELL.OQ</t>
  </si>
  <si>
    <t>Yellow Corp</t>
  </si>
  <si>
    <t>YGMZ.OQ</t>
  </si>
  <si>
    <t>MingZhu Logistics Holdings Ltd</t>
  </si>
  <si>
    <t>ZERS.BJ</t>
  </si>
  <si>
    <t>Zeljeznice RS ad Doboj</t>
  </si>
  <si>
    <t>ZETP.MOT</t>
  </si>
  <si>
    <t>Zetatrans ad Podgorica</t>
  </si>
  <si>
    <t>ZHDYI.RTS</t>
  </si>
  <si>
    <t>AK Zheleznye Dorogi Yakutii AO</t>
  </si>
  <si>
    <t>0,3264*</t>
  </si>
  <si>
    <t>0,3634*</t>
  </si>
  <si>
    <t>0,3527*</t>
  </si>
  <si>
    <t>0,4846*</t>
  </si>
  <si>
    <t>0,3550*</t>
  </si>
  <si>
    <t>0,5590***</t>
  </si>
  <si>
    <t>0,8258***</t>
  </si>
  <si>
    <t>0,4480**</t>
  </si>
  <si>
    <t>0,6001***</t>
  </si>
  <si>
    <t>0,4177**</t>
  </si>
  <si>
    <t>8,95**</t>
  </si>
  <si>
    <t>4,61*</t>
  </si>
  <si>
    <t>0,3950*</t>
  </si>
  <si>
    <t>0,4059*</t>
  </si>
  <si>
    <t>0,3469*</t>
  </si>
  <si>
    <t>0,3768*</t>
  </si>
  <si>
    <t>5,34*</t>
  </si>
  <si>
    <t>5,41*</t>
  </si>
  <si>
    <t>0,4879*</t>
  </si>
  <si>
    <t>0,3845*</t>
  </si>
  <si>
    <t>0,3973*</t>
  </si>
  <si>
    <t>0,3927*</t>
  </si>
  <si>
    <t>0,4382**</t>
  </si>
  <si>
    <t>0,5061***</t>
  </si>
  <si>
    <t>0,6817***</t>
  </si>
  <si>
    <t>0,7879***</t>
  </si>
  <si>
    <t>0,5973***</t>
  </si>
  <si>
    <t>0,5508**</t>
  </si>
  <si>
    <t>0,7303***</t>
  </si>
  <si>
    <t>0,5821**</t>
  </si>
  <si>
    <t>0,7457***</t>
  </si>
  <si>
    <t>0,7208***</t>
  </si>
  <si>
    <t>0,7582***</t>
  </si>
  <si>
    <t>0,9020***</t>
  </si>
  <si>
    <t>0,6578**</t>
  </si>
  <si>
    <t>0,6997***</t>
  </si>
  <si>
    <t>0,9001***</t>
  </si>
  <si>
    <t>11,39***</t>
  </si>
  <si>
    <t>0,2907*</t>
  </si>
  <si>
    <t>0,4122*</t>
  </si>
  <si>
    <t>0,3416*</t>
  </si>
  <si>
    <t>0,5095**</t>
  </si>
  <si>
    <t>0,6887***</t>
  </si>
  <si>
    <t>0,5200**</t>
  </si>
  <si>
    <t>0,5287***</t>
  </si>
  <si>
    <t>0,4608**</t>
  </si>
  <si>
    <t>-44,2805*</t>
  </si>
  <si>
    <t>8,0333**</t>
  </si>
  <si>
    <t>5,13**</t>
  </si>
  <si>
    <t>12,83***</t>
  </si>
  <si>
    <t>4,7893**</t>
  </si>
  <si>
    <t>-52,7327***</t>
  </si>
  <si>
    <t>24,18***</t>
  </si>
  <si>
    <t>17,47***</t>
  </si>
  <si>
    <t>4,83**</t>
  </si>
  <si>
    <t>0,5758**</t>
  </si>
  <si>
    <t>0,258***</t>
  </si>
  <si>
    <t>-0,5896*</t>
  </si>
  <si>
    <t>0,4688***</t>
  </si>
  <si>
    <t>1,6687**</t>
  </si>
  <si>
    <t>0,4961*</t>
  </si>
  <si>
    <t>0,0459*</t>
  </si>
  <si>
    <t>-30,4433**</t>
  </si>
  <si>
    <t>4,14*</t>
  </si>
  <si>
    <t>6,36**</t>
  </si>
  <si>
    <t>5,11**</t>
  </si>
  <si>
    <t>2,35*</t>
  </si>
  <si>
    <t>-42,8695*</t>
  </si>
  <si>
    <t>-2,2869*</t>
  </si>
  <si>
    <t>2,1181**</t>
  </si>
  <si>
    <t>-41,3579**</t>
  </si>
  <si>
    <t>3,31*</t>
  </si>
  <si>
    <t>2,45*</t>
  </si>
  <si>
    <t>2,9*</t>
  </si>
  <si>
    <t>2,2713*</t>
  </si>
  <si>
    <t>0,0559*</t>
  </si>
  <si>
    <t>3,18*</t>
  </si>
  <si>
    <t>-91,0115*</t>
  </si>
  <si>
    <t>-0,9776*</t>
  </si>
  <si>
    <t>14,2668**</t>
  </si>
  <si>
    <t>7,4202*</t>
  </si>
  <si>
    <t>1,3549***</t>
  </si>
  <si>
    <t>0,2146**</t>
  </si>
  <si>
    <t>23,2749*</t>
  </si>
  <si>
    <t>6,41**</t>
  </si>
  <si>
    <t>4,31*</t>
  </si>
  <si>
    <t>20,34***</t>
  </si>
  <si>
    <t>4,93**</t>
  </si>
  <si>
    <t>Country</t>
  </si>
  <si>
    <t>Count of Country</t>
  </si>
  <si>
    <t>Row Labels</t>
  </si>
  <si>
    <t>Grand Total</t>
  </si>
  <si>
    <t>-82,055**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</si>
</sst>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0.0%"/>
    <numFmt numFmtId="166" formatCode="0.0000"/>
    <numFmt numFmtId="167" formatCode="0.000"/>
    <numFmt numFmtId="168" formatCode="#,##0.0"/>
    <numFmt numFmtId="169" formatCode="#,##0.0%"/>
    <numFmt numFmtId="170" formatCode="#,##0.00\ &quot;₽&quot;"/>
  </numFmts>
  <fonts count="5" x14ac:knownFonts="1">
    <font>
      <sz val="11"/>
      <name val="Calibri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wrapText="1"/>
    </xf>
    <xf numFmtId="2" fontId="0" fillId="0" borderId="0" xfId="0" applyNumberFormat="1"/>
    <xf numFmtId="164" fontId="0" fillId="0" borderId="0" xfId="0" applyNumberFormat="1"/>
    <xf numFmtId="165" fontId="0" fillId="0" borderId="0" xfId="1" applyNumberFormat="1" applyFont="1"/>
    <xf numFmtId="0" fontId="3" fillId="2" borderId="0" xfId="2" applyFont="1" applyFill="1"/>
    <xf numFmtId="0" fontId="4" fillId="0" borderId="0" xfId="2"/>
    <xf numFmtId="0" fontId="4" fillId="2" borderId="0" xfId="2" applyFill="1"/>
    <xf numFmtId="166" fontId="4" fillId="0" borderId="0" xfId="2" applyNumberFormat="1"/>
    <xf numFmtId="166" fontId="4" fillId="2" borderId="0" xfId="2" applyNumberFormat="1" applyFill="1"/>
    <xf numFmtId="167" fontId="4" fillId="0" borderId="0" xfId="2" applyNumberFormat="1"/>
    <xf numFmtId="1" fontId="4" fillId="0" borderId="0" xfId="2" applyNumberFormat="1"/>
    <xf numFmtId="2" fontId="4" fillId="0" borderId="0" xfId="2" applyNumberFormat="1"/>
    <xf numFmtId="17" fontId="4" fillId="0" borderId="0" xfId="2" applyNumberFormat="1"/>
    <xf numFmtId="17" fontId="4" fillId="2" borderId="0" xfId="2" applyNumberFormat="1" applyFill="1"/>
    <xf numFmtId="16" fontId="4" fillId="0" borderId="0" xfId="2" applyNumberFormat="1"/>
    <xf numFmtId="11" fontId="4" fillId="0" borderId="0" xfId="2" applyNumberFormat="1"/>
    <xf numFmtId="0" fontId="3" fillId="0" borderId="0" xfId="2" applyFont="1" applyAlignment="1" applyProtection="1">
      <alignment wrapText="1"/>
      <protection locked="0"/>
    </xf>
    <xf numFmtId="0" fontId="1" fillId="0" borderId="0" xfId="2" applyFont="1"/>
    <xf numFmtId="3" fontId="1" fillId="0" borderId="0" xfId="2" applyNumberFormat="1" applyFont="1"/>
    <xf numFmtId="168" fontId="1" fillId="0" borderId="0" xfId="2" applyNumberFormat="1" applyFont="1"/>
    <xf numFmtId="169" fontId="1" fillId="0" borderId="0" xfId="2" applyNumberFormat="1" applyFont="1"/>
    <xf numFmtId="4" fontId="1" fillId="0" borderId="0" xfId="2" applyNumberFormat="1" applyFont="1"/>
    <xf numFmtId="165" fontId="1" fillId="0" borderId="0" xfId="3" applyNumberFormat="1" applyFont="1"/>
    <xf numFmtId="165" fontId="0" fillId="0" borderId="0" xfId="3" applyNumberFormat="1" applyFont="1"/>
    <xf numFmtId="170" fontId="4" fillId="0" borderId="0" xfId="2" applyNumberFormat="1"/>
    <xf numFmtId="0" fontId="4" fillId="0" borderId="0" xfId="2" applyAlignment="1"/>
    <xf numFmtId="11" fontId="4" fillId="0" borderId="0" xfId="2" applyNumberFormat="1" applyAlignment="1"/>
    <xf numFmtId="0" fontId="4" fillId="2" borderId="0" xfId="2" applyFill="1" applyAlignment="1"/>
    <xf numFmtId="0" fontId="2" fillId="0" borderId="0" xfId="2" applyFont="1" applyAlignment="1"/>
    <xf numFmtId="17" fontId="4" fillId="2" borderId="0" xfId="2" applyNumberFormat="1" applyFill="1" applyAlignment="1"/>
    <xf numFmtId="0" fontId="4" fillId="0" borderId="0" xfId="2" applyNumberFormat="1"/>
    <xf numFmtId="3" fontId="4" fillId="0" borderId="0" xfId="2" applyNumberFormat="1"/>
    <xf numFmtId="0" fontId="3" fillId="0" borderId="0" xfId="2" applyFont="1"/>
    <xf numFmtId="49" fontId="4" fillId="0" borderId="0" xfId="2" applyNumberFormat="1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9" fontId="0" fillId="0" borderId="0" xfId="1" applyFont="1"/>
  </cellXfs>
  <cellStyles count="4">
    <cellStyle name="Normal" xfId="0" builtinId="0"/>
    <cellStyle name="Normal 2" xfId="2" xr:uid="{58CDB2AD-B75C-4A6B-96C6-3913D7301CB0}"/>
    <cellStyle name="Percent" xfId="1" builtinId="5"/>
    <cellStyle name="Percent 2" xfId="3" xr:uid="{5E6B81C5-47A0-4587-BAE2-C9D6654EAC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Original!$Q$1</c:f>
              <c:strCache>
                <c:ptCount val="1"/>
                <c:pt idx="0">
                  <c:v>Price to Book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Original!$W$2:$W$719</c:f>
              <c:numCache>
                <c:formatCode>General</c:formatCode>
                <c:ptCount val="718"/>
                <c:pt idx="0">
                  <c:v>4.0760869565217392E-2</c:v>
                </c:pt>
                <c:pt idx="1">
                  <c:v>4.0807000708296202E-2</c:v>
                </c:pt>
                <c:pt idx="2">
                  <c:v>4.2918454935622317E-2</c:v>
                </c:pt>
                <c:pt idx="3">
                  <c:v>4.2980511489172195E-2</c:v>
                </c:pt>
                <c:pt idx="4">
                  <c:v>4.3766798418972332E-2</c:v>
                </c:pt>
                <c:pt idx="5">
                  <c:v>4.3929401033605167E-2</c:v>
                </c:pt>
                <c:pt idx="6">
                  <c:v>4.6672576756780423E-2</c:v>
                </c:pt>
                <c:pt idx="7">
                  <c:v>4.7520609184731034E-2</c:v>
                </c:pt>
                <c:pt idx="8">
                  <c:v>5.005251326538411E-2</c:v>
                </c:pt>
                <c:pt idx="9">
                  <c:v>5.0839164019050968E-2</c:v>
                </c:pt>
                <c:pt idx="10">
                  <c:v>5.1204019957196853E-2</c:v>
                </c:pt>
                <c:pt idx="11">
                  <c:v>5.1235263739497897E-2</c:v>
                </c:pt>
                <c:pt idx="12">
                  <c:v>5.1758039004096791E-2</c:v>
                </c:pt>
                <c:pt idx="13">
                  <c:v>5.2469135802469133E-2</c:v>
                </c:pt>
                <c:pt idx="14">
                  <c:v>5.2787729511867443E-2</c:v>
                </c:pt>
                <c:pt idx="15">
                  <c:v>5.5216382482825996E-2</c:v>
                </c:pt>
                <c:pt idx="16">
                  <c:v>5.5641699152873349E-2</c:v>
                </c:pt>
                <c:pt idx="17">
                  <c:v>5.8959104186880558E-2</c:v>
                </c:pt>
                <c:pt idx="18">
                  <c:v>5.9936149055320041E-2</c:v>
                </c:pt>
                <c:pt idx="19">
                  <c:v>6.1343126101681335E-2</c:v>
                </c:pt>
                <c:pt idx="20">
                  <c:v>6.2666516254564125E-2</c:v>
                </c:pt>
                <c:pt idx="21">
                  <c:v>6.3071474565357374E-2</c:v>
                </c:pt>
                <c:pt idx="22">
                  <c:v>6.3587216903965557E-2</c:v>
                </c:pt>
                <c:pt idx="23">
                  <c:v>6.3771313941825475E-2</c:v>
                </c:pt>
                <c:pt idx="24">
                  <c:v>6.4377249820014401E-2</c:v>
                </c:pt>
                <c:pt idx="25">
                  <c:v>6.5063417469640741E-2</c:v>
                </c:pt>
                <c:pt idx="26">
                  <c:v>6.5078323434225829E-2</c:v>
                </c:pt>
                <c:pt idx="27">
                  <c:v>6.5374071404782047E-2</c:v>
                </c:pt>
                <c:pt idx="28">
                  <c:v>6.5610537311405231E-2</c:v>
                </c:pt>
                <c:pt idx="29">
                  <c:v>6.5858261803660528E-2</c:v>
                </c:pt>
                <c:pt idx="30">
                  <c:v>6.6254957618516241E-2</c:v>
                </c:pt>
                <c:pt idx="31">
                  <c:v>6.6936836651222104E-2</c:v>
                </c:pt>
                <c:pt idx="32">
                  <c:v>6.7221041992081967E-2</c:v>
                </c:pt>
                <c:pt idx="33">
                  <c:v>6.7362195459439639E-2</c:v>
                </c:pt>
                <c:pt idx="34">
                  <c:v>6.749126132417245E-2</c:v>
                </c:pt>
                <c:pt idx="35">
                  <c:v>6.7922635286183822E-2</c:v>
                </c:pt>
                <c:pt idx="36">
                  <c:v>6.8093480385811908E-2</c:v>
                </c:pt>
                <c:pt idx="37">
                  <c:v>6.811328463161323E-2</c:v>
                </c:pt>
                <c:pt idx="38">
                  <c:v>6.8668150482240065E-2</c:v>
                </c:pt>
                <c:pt idx="39">
                  <c:v>6.8792509441803706E-2</c:v>
                </c:pt>
                <c:pt idx="40">
                  <c:v>6.9571052239176895E-2</c:v>
                </c:pt>
                <c:pt idx="41">
                  <c:v>7.0247144995727512E-2</c:v>
                </c:pt>
                <c:pt idx="42">
                  <c:v>7.0282681377465725E-2</c:v>
                </c:pt>
                <c:pt idx="43">
                  <c:v>7.0462285700507873E-2</c:v>
                </c:pt>
                <c:pt idx="44">
                  <c:v>7.0682972793721779E-2</c:v>
                </c:pt>
                <c:pt idx="45">
                  <c:v>7.0820510217735347E-2</c:v>
                </c:pt>
                <c:pt idx="46">
                  <c:v>7.1355057605423669E-2</c:v>
                </c:pt>
                <c:pt idx="47">
                  <c:v>7.1519389701207886E-2</c:v>
                </c:pt>
                <c:pt idx="48">
                  <c:v>7.1570461244672978E-2</c:v>
                </c:pt>
                <c:pt idx="49">
                  <c:v>7.1893938923967754E-2</c:v>
                </c:pt>
                <c:pt idx="50">
                  <c:v>7.1930053927125898E-2</c:v>
                </c:pt>
                <c:pt idx="51">
                  <c:v>7.1980848312230297E-2</c:v>
                </c:pt>
                <c:pt idx="52">
                  <c:v>7.2041265309813668E-2</c:v>
                </c:pt>
                <c:pt idx="53">
                  <c:v>7.2718326810062434E-2</c:v>
                </c:pt>
                <c:pt idx="54">
                  <c:v>7.2786631110439023E-2</c:v>
                </c:pt>
                <c:pt idx="55">
                  <c:v>7.3065469599461669E-2</c:v>
                </c:pt>
                <c:pt idx="56">
                  <c:v>7.3329443090487376E-2</c:v>
                </c:pt>
                <c:pt idx="57">
                  <c:v>7.4227490946259578E-2</c:v>
                </c:pt>
                <c:pt idx="58">
                  <c:v>7.4229991647775578E-2</c:v>
                </c:pt>
                <c:pt idx="59">
                  <c:v>7.4321990387954964E-2</c:v>
                </c:pt>
                <c:pt idx="60">
                  <c:v>7.4611816898568259E-2</c:v>
                </c:pt>
                <c:pt idx="61">
                  <c:v>7.4743401756541358E-2</c:v>
                </c:pt>
                <c:pt idx="62">
                  <c:v>7.5515011865047971E-2</c:v>
                </c:pt>
                <c:pt idx="63">
                  <c:v>7.5719187088419029E-2</c:v>
                </c:pt>
                <c:pt idx="64">
                  <c:v>7.6091514968437676E-2</c:v>
                </c:pt>
                <c:pt idx="65">
                  <c:v>7.6188241329926534E-2</c:v>
                </c:pt>
                <c:pt idx="66">
                  <c:v>7.7043519607920358E-2</c:v>
                </c:pt>
                <c:pt idx="67">
                  <c:v>7.7153317732316748E-2</c:v>
                </c:pt>
                <c:pt idx="68">
                  <c:v>7.7485225233865085E-2</c:v>
                </c:pt>
                <c:pt idx="69">
                  <c:v>7.7494221726932197E-2</c:v>
                </c:pt>
                <c:pt idx="70">
                  <c:v>7.7515323282536172E-2</c:v>
                </c:pt>
                <c:pt idx="71">
                  <c:v>7.7605854364106441E-2</c:v>
                </c:pt>
                <c:pt idx="72">
                  <c:v>7.7632960376633725E-2</c:v>
                </c:pt>
                <c:pt idx="73">
                  <c:v>7.801252904654736E-2</c:v>
                </c:pt>
                <c:pt idx="74">
                  <c:v>7.8289657051294981E-2</c:v>
                </c:pt>
                <c:pt idx="75">
                  <c:v>7.8326764517868547E-2</c:v>
                </c:pt>
                <c:pt idx="76">
                  <c:v>7.8374289701202887E-2</c:v>
                </c:pt>
                <c:pt idx="77">
                  <c:v>7.8506491906424072E-2</c:v>
                </c:pt>
                <c:pt idx="78">
                  <c:v>7.8546585028418228E-2</c:v>
                </c:pt>
                <c:pt idx="79">
                  <c:v>7.8675765121869717E-2</c:v>
                </c:pt>
                <c:pt idx="80">
                  <c:v>7.8859769016552866E-2</c:v>
                </c:pt>
                <c:pt idx="81">
                  <c:v>7.9798059377548247E-2</c:v>
                </c:pt>
                <c:pt idx="82">
                  <c:v>8.0718643837980719E-2</c:v>
                </c:pt>
                <c:pt idx="83">
                  <c:v>8.086774755235808E-2</c:v>
                </c:pt>
                <c:pt idx="84">
                  <c:v>8.1051317881224522E-2</c:v>
                </c:pt>
                <c:pt idx="85">
                  <c:v>8.2009296703780807E-2</c:v>
                </c:pt>
                <c:pt idx="86">
                  <c:v>8.2098088145955844E-2</c:v>
                </c:pt>
                <c:pt idx="87">
                  <c:v>8.2162768329128749E-2</c:v>
                </c:pt>
                <c:pt idx="88">
                  <c:v>8.585920968606324E-2</c:v>
                </c:pt>
                <c:pt idx="89">
                  <c:v>8.6589255385396954E-2</c:v>
                </c:pt>
                <c:pt idx="90">
                  <c:v>8.6898039898018448E-2</c:v>
                </c:pt>
                <c:pt idx="91">
                  <c:v>8.7045548427896496E-2</c:v>
                </c:pt>
                <c:pt idx="92">
                  <c:v>8.7815780981990624E-2</c:v>
                </c:pt>
                <c:pt idx="93">
                  <c:v>9.0050989190291655E-2</c:v>
                </c:pt>
                <c:pt idx="94">
                  <c:v>9.0282682140062229E-2</c:v>
                </c:pt>
                <c:pt idx="95">
                  <c:v>9.0851251866844687E-2</c:v>
                </c:pt>
                <c:pt idx="96">
                  <c:v>9.1560920121334682E-2</c:v>
                </c:pt>
                <c:pt idx="97">
                  <c:v>9.4659644020423261E-2</c:v>
                </c:pt>
                <c:pt idx="98">
                  <c:v>9.5034703683929522E-2</c:v>
                </c:pt>
                <c:pt idx="99">
                  <c:v>9.5209873348442442E-2</c:v>
                </c:pt>
                <c:pt idx="100">
                  <c:v>9.5825239970036405E-2</c:v>
                </c:pt>
                <c:pt idx="101">
                  <c:v>9.6506347591370015E-2</c:v>
                </c:pt>
                <c:pt idx="102">
                  <c:v>9.7795731557139248E-2</c:v>
                </c:pt>
                <c:pt idx="103">
                  <c:v>9.9147662910677781E-2</c:v>
                </c:pt>
                <c:pt idx="104">
                  <c:v>9.9587294604869189E-2</c:v>
                </c:pt>
                <c:pt idx="105">
                  <c:v>9.961525749079414E-2</c:v>
                </c:pt>
                <c:pt idx="106">
                  <c:v>0.10097429575712391</c:v>
                </c:pt>
                <c:pt idx="107">
                  <c:v>0.10168709634901806</c:v>
                </c:pt>
                <c:pt idx="108">
                  <c:v>0.10179805177668236</c:v>
                </c:pt>
                <c:pt idx="109">
                  <c:v>0.10280319646300398</c:v>
                </c:pt>
                <c:pt idx="110">
                  <c:v>0.10572195726908291</c:v>
                </c:pt>
                <c:pt idx="111">
                  <c:v>0.1063512667064124</c:v>
                </c:pt>
                <c:pt idx="112">
                  <c:v>0.10709050266042658</c:v>
                </c:pt>
                <c:pt idx="113">
                  <c:v>0.10762365892168171</c:v>
                </c:pt>
                <c:pt idx="114">
                  <c:v>0.10828911758669156</c:v>
                </c:pt>
                <c:pt idx="115">
                  <c:v>0.11024475985816656</c:v>
                </c:pt>
                <c:pt idx="116">
                  <c:v>0.11122664765825099</c:v>
                </c:pt>
                <c:pt idx="117">
                  <c:v>0.11274447792211542</c:v>
                </c:pt>
                <c:pt idx="118">
                  <c:v>0.11600614788031922</c:v>
                </c:pt>
                <c:pt idx="119">
                  <c:v>0.12801858510966946</c:v>
                </c:pt>
                <c:pt idx="120">
                  <c:v>0.13520289537179206</c:v>
                </c:pt>
                <c:pt idx="121">
                  <c:v>0.13803662373604622</c:v>
                </c:pt>
                <c:pt idx="122">
                  <c:v>0.14116852389760462</c:v>
                </c:pt>
                <c:pt idx="123">
                  <c:v>0.147613584462472</c:v>
                </c:pt>
                <c:pt idx="124">
                  <c:v>0.14883393209307857</c:v>
                </c:pt>
              </c:numCache>
            </c:numRef>
          </c:xVal>
          <c:yVal>
            <c:numRef>
              <c:f>Original!$Q$2:$Q$719</c:f>
              <c:numCache>
                <c:formatCode>#,##0.00</c:formatCode>
                <c:ptCount val="718"/>
                <c:pt idx="0">
                  <c:v>14.0946980660901</c:v>
                </c:pt>
                <c:pt idx="1">
                  <c:v>4.0753385782512899</c:v>
                </c:pt>
                <c:pt idx="2">
                  <c:v>9.6163327315851994</c:v>
                </c:pt>
                <c:pt idx="3">
                  <c:v>1.4010727005344801</c:v>
                </c:pt>
                <c:pt idx="4">
                  <c:v>9.1119162051725304</c:v>
                </c:pt>
                <c:pt idx="5">
                  <c:v>3.4761258013920799</c:v>
                </c:pt>
                <c:pt idx="6">
                  <c:v>8.8461354064913706</c:v>
                </c:pt>
                <c:pt idx="7">
                  <c:v>0.80210803240079198</c:v>
                </c:pt>
                <c:pt idx="8">
                  <c:v>5.1343249012941996</c:v>
                </c:pt>
                <c:pt idx="9">
                  <c:v>16.132996720266</c:v>
                </c:pt>
                <c:pt idx="10">
                  <c:v>6.6832763643449198</c:v>
                </c:pt>
                <c:pt idx="11">
                  <c:v>5.7255981880663303</c:v>
                </c:pt>
                <c:pt idx="12">
                  <c:v>3.1801598250372201</c:v>
                </c:pt>
                <c:pt idx="13">
                  <c:v>2.64978985653056</c:v>
                </c:pt>
                <c:pt idx="14">
                  <c:v>5.3681942006274097</c:v>
                </c:pt>
                <c:pt idx="15">
                  <c:v>2.9232874161230402</c:v>
                </c:pt>
                <c:pt idx="16">
                  <c:v>3.7146549660138799</c:v>
                </c:pt>
                <c:pt idx="17">
                  <c:v>3.4716222550010598</c:v>
                </c:pt>
                <c:pt idx="18">
                  <c:v>1.0597520088002199</c:v>
                </c:pt>
                <c:pt idx="19">
                  <c:v>4.8150455564721799</c:v>
                </c:pt>
                <c:pt idx="20">
                  <c:v>3.8075456430429302</c:v>
                </c:pt>
                <c:pt idx="21">
                  <c:v>1.2037448976685301</c:v>
                </c:pt>
                <c:pt idx="22">
                  <c:v>1.3339565763502701</c:v>
                </c:pt>
                <c:pt idx="23">
                  <c:v>8.4092466183964891</c:v>
                </c:pt>
                <c:pt idx="24">
                  <c:v>1.9670503934121999</c:v>
                </c:pt>
                <c:pt idx="25">
                  <c:v>0.57536949670668602</c:v>
                </c:pt>
                <c:pt idx="26">
                  <c:v>0.969937097127617</c:v>
                </c:pt>
                <c:pt idx="27">
                  <c:v>2.00712505527322</c:v>
                </c:pt>
                <c:pt idx="28">
                  <c:v>12.9228988718599</c:v>
                </c:pt>
                <c:pt idx="29">
                  <c:v>2.5986519438396698</c:v>
                </c:pt>
                <c:pt idx="30">
                  <c:v>8.8168806100889707</c:v>
                </c:pt>
                <c:pt idx="31">
                  <c:v>1.03784052384996</c:v>
                </c:pt>
                <c:pt idx="32">
                  <c:v>1.93780839413382</c:v>
                </c:pt>
                <c:pt idx="33">
                  <c:v>1.1496911763572899</c:v>
                </c:pt>
                <c:pt idx="34">
                  <c:v>1.7228447387441199</c:v>
                </c:pt>
                <c:pt idx="35">
                  <c:v>4.1836233933147904</c:v>
                </c:pt>
                <c:pt idx="36">
                  <c:v>7.1980578456696298</c:v>
                </c:pt>
                <c:pt idx="37">
                  <c:v>1.57867446387205</c:v>
                </c:pt>
                <c:pt idx="38">
                  <c:v>4.3695798384991997</c:v>
                </c:pt>
                <c:pt idx="39">
                  <c:v>61.895865620919402</c:v>
                </c:pt>
                <c:pt idx="40">
                  <c:v>13.713117269014999</c:v>
                </c:pt>
                <c:pt idx="41">
                  <c:v>1.54571500440429</c:v>
                </c:pt>
                <c:pt idx="42">
                  <c:v>0.81029819404455194</c:v>
                </c:pt>
                <c:pt idx="43">
                  <c:v>4.1504837846455302</c:v>
                </c:pt>
                <c:pt idx="44">
                  <c:v>1.6235889648141</c:v>
                </c:pt>
                <c:pt idx="45">
                  <c:v>0.85324644799444005</c:v>
                </c:pt>
                <c:pt idx="46">
                  <c:v>5.74123048316486</c:v>
                </c:pt>
                <c:pt idx="47">
                  <c:v>5.7787492103201901</c:v>
                </c:pt>
                <c:pt idx="48">
                  <c:v>1.0497888136839999</c:v>
                </c:pt>
                <c:pt idx="49">
                  <c:v>0.925421476148373</c:v>
                </c:pt>
                <c:pt idx="50">
                  <c:v>0.27352530822584398</c:v>
                </c:pt>
                <c:pt idx="51">
                  <c:v>1.2743739902415401</c:v>
                </c:pt>
                <c:pt idx="52">
                  <c:v>2.7988423642645399</c:v>
                </c:pt>
                <c:pt idx="53">
                  <c:v>4.6164879567824402</c:v>
                </c:pt>
                <c:pt idx="54">
                  <c:v>-0.43643776029133002</c:v>
                </c:pt>
                <c:pt idx="55">
                  <c:v>0.81675705859660697</c:v>
                </c:pt>
                <c:pt idx="56">
                  <c:v>236.49507762427501</c:v>
                </c:pt>
                <c:pt idx="57">
                  <c:v>1.31185823806019</c:v>
                </c:pt>
                <c:pt idx="58">
                  <c:v>1.48791243668227</c:v>
                </c:pt>
                <c:pt idx="59">
                  <c:v>5.3737876444019701</c:v>
                </c:pt>
                <c:pt idx="60">
                  <c:v>2.4698701715919502</c:v>
                </c:pt>
                <c:pt idx="61">
                  <c:v>0.92548015990958399</c:v>
                </c:pt>
                <c:pt idx="62">
                  <c:v>1.8013488440683501</c:v>
                </c:pt>
                <c:pt idx="63">
                  <c:v>1.1757314680172399</c:v>
                </c:pt>
                <c:pt idx="64">
                  <c:v>0.373150223874119</c:v>
                </c:pt>
                <c:pt idx="65">
                  <c:v>3.2885022154518202</c:v>
                </c:pt>
                <c:pt idx="66">
                  <c:v>3.1280898876404502</c:v>
                </c:pt>
                <c:pt idx="67">
                  <c:v>1.0030090673901799</c:v>
                </c:pt>
                <c:pt idx="68">
                  <c:v>0.51802080234028103</c:v>
                </c:pt>
                <c:pt idx="69">
                  <c:v>1.73175694878497</c:v>
                </c:pt>
                <c:pt idx="70">
                  <c:v>1.8712339391989701</c:v>
                </c:pt>
                <c:pt idx="71">
                  <c:v>1.73747832085245</c:v>
                </c:pt>
                <c:pt idx="72">
                  <c:v>4.1931659883067098</c:v>
                </c:pt>
                <c:pt idx="73">
                  <c:v>-0.39222067982326397</c:v>
                </c:pt>
                <c:pt idx="74">
                  <c:v>4.9709656890065403</c:v>
                </c:pt>
                <c:pt idx="75">
                  <c:v>1.3756171570353799</c:v>
                </c:pt>
                <c:pt idx="76">
                  <c:v>4.4924789804436998</c:v>
                </c:pt>
                <c:pt idx="77">
                  <c:v>0.62828100290787503</c:v>
                </c:pt>
                <c:pt idx="78">
                  <c:v>1.5098078532681301</c:v>
                </c:pt>
                <c:pt idx="79">
                  <c:v>1.6007168839611701</c:v>
                </c:pt>
                <c:pt idx="80">
                  <c:v>1.8568064673782501</c:v>
                </c:pt>
                <c:pt idx="81">
                  <c:v>1.2989336556097799</c:v>
                </c:pt>
                <c:pt idx="82">
                  <c:v>0.63742562475315301</c:v>
                </c:pt>
                <c:pt idx="83">
                  <c:v>7.7231682754955102</c:v>
                </c:pt>
                <c:pt idx="84">
                  <c:v>6.0316584208027599</c:v>
                </c:pt>
                <c:pt idx="85">
                  <c:v>1.5044248387096999</c:v>
                </c:pt>
                <c:pt idx="86">
                  <c:v>1.3025342850866299</c:v>
                </c:pt>
                <c:pt idx="87">
                  <c:v>-0.217670950930718</c:v>
                </c:pt>
                <c:pt idx="88">
                  <c:v>4.71715380586883</c:v>
                </c:pt>
                <c:pt idx="89">
                  <c:v>-4.0690900793580002E-2</c:v>
                </c:pt>
                <c:pt idx="90">
                  <c:v>1.5203964083311801</c:v>
                </c:pt>
                <c:pt idx="91">
                  <c:v>1.54260077036304</c:v>
                </c:pt>
                <c:pt idx="92">
                  <c:v>1.0174705855756601</c:v>
                </c:pt>
                <c:pt idx="93">
                  <c:v>1.4024061973132</c:v>
                </c:pt>
                <c:pt idx="94">
                  <c:v>2.2696055697320099</c:v>
                </c:pt>
                <c:pt idx="95">
                  <c:v>1.18758992904758</c:v>
                </c:pt>
                <c:pt idx="96">
                  <c:v>0.57308978690188594</c:v>
                </c:pt>
                <c:pt idx="97">
                  <c:v>7.0801284611569804</c:v>
                </c:pt>
                <c:pt idx="98">
                  <c:v>6.2507333544374397</c:v>
                </c:pt>
                <c:pt idx="99">
                  <c:v>0.88397905258418696</c:v>
                </c:pt>
                <c:pt idx="100">
                  <c:v>-0.36377463569799101</c:v>
                </c:pt>
                <c:pt idx="101">
                  <c:v>1.7149156397088401</c:v>
                </c:pt>
                <c:pt idx="102">
                  <c:v>1.0724808397993799</c:v>
                </c:pt>
                <c:pt idx="103">
                  <c:v>0.93426215158515302</c:v>
                </c:pt>
                <c:pt idx="104">
                  <c:v>1.7825507944311201</c:v>
                </c:pt>
                <c:pt idx="105">
                  <c:v>-0.91435756854696804</c:v>
                </c:pt>
                <c:pt idx="106">
                  <c:v>2.8821972940807501</c:v>
                </c:pt>
                <c:pt idx="107">
                  <c:v>0.909308006698615</c:v>
                </c:pt>
                <c:pt idx="108">
                  <c:v>-1.47837913238441</c:v>
                </c:pt>
                <c:pt idx="109">
                  <c:v>5.1628792912536703</c:v>
                </c:pt>
                <c:pt idx="110">
                  <c:v>1.16960545457652</c:v>
                </c:pt>
                <c:pt idx="111">
                  <c:v>1.0640400626405799</c:v>
                </c:pt>
                <c:pt idx="112">
                  <c:v>2.9064514285121601</c:v>
                </c:pt>
                <c:pt idx="113">
                  <c:v>0.58873169515271195</c:v>
                </c:pt>
                <c:pt idx="114">
                  <c:v>1.2689897542783399</c:v>
                </c:pt>
                <c:pt idx="115">
                  <c:v>1.5435887360013001</c:v>
                </c:pt>
                <c:pt idx="116">
                  <c:v>3.7036958518535199</c:v>
                </c:pt>
                <c:pt idx="117">
                  <c:v>2.4814174855270399</c:v>
                </c:pt>
                <c:pt idx="118">
                  <c:v>0.84337942827689505</c:v>
                </c:pt>
                <c:pt idx="119">
                  <c:v>-1.9937663937090999</c:v>
                </c:pt>
                <c:pt idx="120">
                  <c:v>-4.8836435267180498</c:v>
                </c:pt>
                <c:pt idx="121">
                  <c:v>1.0775992219061801</c:v>
                </c:pt>
                <c:pt idx="122">
                  <c:v>-2.5335618980102801</c:v>
                </c:pt>
                <c:pt idx="123">
                  <c:v>0.65929465539419996</c:v>
                </c:pt>
                <c:pt idx="124">
                  <c:v>-0.55926594807621199</c:v>
                </c:pt>
                <c:pt idx="125">
                  <c:v>0.88433109673834998</c:v>
                </c:pt>
                <c:pt idx="126">
                  <c:v>1.2181291069195199</c:v>
                </c:pt>
                <c:pt idx="127">
                  <c:v>7.5730688722158304</c:v>
                </c:pt>
                <c:pt idx="128">
                  <c:v>1.0979074546110199</c:v>
                </c:pt>
                <c:pt idx="129">
                  <c:v>0.589675067337466</c:v>
                </c:pt>
                <c:pt idx="130">
                  <c:v>1.4813180566848601</c:v>
                </c:pt>
                <c:pt idx="131">
                  <c:v>3.0276805481617299</c:v>
                </c:pt>
                <c:pt idx="132">
                  <c:v>2.6465177026393998</c:v>
                </c:pt>
                <c:pt idx="133">
                  <c:v>0.55057082840772997</c:v>
                </c:pt>
                <c:pt idx="134">
                  <c:v>3.7631555053073402</c:v>
                </c:pt>
                <c:pt idx="135">
                  <c:v>1.45150531372478</c:v>
                </c:pt>
                <c:pt idx="136">
                  <c:v>2.9702694018342699</c:v>
                </c:pt>
                <c:pt idx="137">
                  <c:v>4.5054616882651697</c:v>
                </c:pt>
                <c:pt idx="139">
                  <c:v>2.2145903372260198</c:v>
                </c:pt>
                <c:pt idx="140">
                  <c:v>0.302320341291131</c:v>
                </c:pt>
                <c:pt idx="141">
                  <c:v>0.894895344879025</c:v>
                </c:pt>
                <c:pt idx="142">
                  <c:v>2.6286944316526499</c:v>
                </c:pt>
                <c:pt idx="143">
                  <c:v>0.90817288675330299</c:v>
                </c:pt>
                <c:pt idx="144">
                  <c:v>1.67136992404016</c:v>
                </c:pt>
                <c:pt idx="145">
                  <c:v>0.41948672306506901</c:v>
                </c:pt>
                <c:pt idx="146">
                  <c:v>1.0134466317156301</c:v>
                </c:pt>
                <c:pt idx="147">
                  <c:v>0.361342177488848</c:v>
                </c:pt>
                <c:pt idx="148">
                  <c:v>0.379801483475038</c:v>
                </c:pt>
                <c:pt idx="149">
                  <c:v>1.2075493126329799</c:v>
                </c:pt>
                <c:pt idx="150">
                  <c:v>0.60530201417944995</c:v>
                </c:pt>
                <c:pt idx="151">
                  <c:v>3.23699884054765</c:v>
                </c:pt>
                <c:pt idx="152">
                  <c:v>0.93586340405245305</c:v>
                </c:pt>
                <c:pt idx="153">
                  <c:v>0.63128991300795601</c:v>
                </c:pt>
                <c:pt idx="154">
                  <c:v>0.38606714342011</c:v>
                </c:pt>
                <c:pt idx="155">
                  <c:v>3.86403345273694</c:v>
                </c:pt>
                <c:pt idx="156">
                  <c:v>2.52753240258982</c:v>
                </c:pt>
                <c:pt idx="157">
                  <c:v>0.55628042304441905</c:v>
                </c:pt>
                <c:pt idx="158">
                  <c:v>2.3747467812599599</c:v>
                </c:pt>
                <c:pt idx="159">
                  <c:v>4.4569369365373603</c:v>
                </c:pt>
                <c:pt idx="160">
                  <c:v>0.97079372154957799</c:v>
                </c:pt>
                <c:pt idx="161">
                  <c:v>1.7300819404062699</c:v>
                </c:pt>
                <c:pt idx="162">
                  <c:v>0.74111312081180403</c:v>
                </c:pt>
                <c:pt idx="163">
                  <c:v>2.4131297437758601</c:v>
                </c:pt>
                <c:pt idx="164">
                  <c:v>1.67576424974282</c:v>
                </c:pt>
                <c:pt idx="165">
                  <c:v>1.7299673376628399</c:v>
                </c:pt>
                <c:pt idx="166">
                  <c:v>1.39518983560871</c:v>
                </c:pt>
                <c:pt idx="167">
                  <c:v>2.1918409967294701</c:v>
                </c:pt>
                <c:pt idx="168">
                  <c:v>0.927819525942012</c:v>
                </c:pt>
                <c:pt idx="169">
                  <c:v>0.95195383403105205</c:v>
                </c:pt>
                <c:pt idx="170">
                  <c:v>1.9897462756373501</c:v>
                </c:pt>
                <c:pt idx="171">
                  <c:v>0.98903724984576202</c:v>
                </c:pt>
                <c:pt idx="172">
                  <c:v>0.85476137582091005</c:v>
                </c:pt>
                <c:pt idx="173">
                  <c:v>1.06420614963831</c:v>
                </c:pt>
                <c:pt idx="174">
                  <c:v>1.5367926265232099</c:v>
                </c:pt>
                <c:pt idx="175">
                  <c:v>1.65264210249131</c:v>
                </c:pt>
                <c:pt idx="176">
                  <c:v>2.1505713926911998</c:v>
                </c:pt>
                <c:pt idx="177">
                  <c:v>7.8321827342550998</c:v>
                </c:pt>
                <c:pt idx="178">
                  <c:v>2.6944896785733001</c:v>
                </c:pt>
                <c:pt idx="179">
                  <c:v>8.6753794227174801</c:v>
                </c:pt>
                <c:pt idx="180">
                  <c:v>1.62429888364288</c:v>
                </c:pt>
                <c:pt idx="181">
                  <c:v>3.0763397048163799</c:v>
                </c:pt>
                <c:pt idx="182">
                  <c:v>0.470159114126671</c:v>
                </c:pt>
                <c:pt idx="183">
                  <c:v>7.7163610805988903</c:v>
                </c:pt>
                <c:pt idx="184">
                  <c:v>3.1588167602986501</c:v>
                </c:pt>
                <c:pt idx="186">
                  <c:v>1.00000620700047</c:v>
                </c:pt>
                <c:pt idx="187">
                  <c:v>1.5396566156629501</c:v>
                </c:pt>
                <c:pt idx="188">
                  <c:v>3.18919466442803</c:v>
                </c:pt>
                <c:pt idx="189">
                  <c:v>2.0696634404202401</c:v>
                </c:pt>
                <c:pt idx="190">
                  <c:v>3.6308423601902802</c:v>
                </c:pt>
                <c:pt idx="191">
                  <c:v>1.10246197652988</c:v>
                </c:pt>
                <c:pt idx="192">
                  <c:v>-5.8996933545883596</c:v>
                </c:pt>
                <c:pt idx="193">
                  <c:v>0.94029067474668504</c:v>
                </c:pt>
                <c:pt idx="194">
                  <c:v>1.6653188636137299</c:v>
                </c:pt>
                <c:pt idx="195">
                  <c:v>3.1513707172013001</c:v>
                </c:pt>
                <c:pt idx="196">
                  <c:v>3.7434983112459599</c:v>
                </c:pt>
                <c:pt idx="197">
                  <c:v>2.3726029992905899</c:v>
                </c:pt>
                <c:pt idx="198">
                  <c:v>6.2186638575050797</c:v>
                </c:pt>
                <c:pt idx="199">
                  <c:v>2.3309971114845398</c:v>
                </c:pt>
                <c:pt idx="200">
                  <c:v>3.64991389141281</c:v>
                </c:pt>
                <c:pt idx="201">
                  <c:v>1.21184409609093</c:v>
                </c:pt>
                <c:pt idx="202">
                  <c:v>2.5809790164064901</c:v>
                </c:pt>
                <c:pt idx="203">
                  <c:v>3.8662969207962998</c:v>
                </c:pt>
                <c:pt idx="204">
                  <c:v>1.77079452443452</c:v>
                </c:pt>
                <c:pt idx="205">
                  <c:v>2.4586750203005998</c:v>
                </c:pt>
                <c:pt idx="206">
                  <c:v>2.6331993836966001</c:v>
                </c:pt>
                <c:pt idx="207">
                  <c:v>1.94654646139008</c:v>
                </c:pt>
                <c:pt idx="208">
                  <c:v>1.78295788175172</c:v>
                </c:pt>
                <c:pt idx="209">
                  <c:v>2.5129947060756801</c:v>
                </c:pt>
                <c:pt idx="210">
                  <c:v>3.3004854255493301</c:v>
                </c:pt>
                <c:pt idx="211">
                  <c:v>7.2802914955911904</c:v>
                </c:pt>
                <c:pt idx="212">
                  <c:v>3.1316902291730901</c:v>
                </c:pt>
                <c:pt idx="213">
                  <c:v>0.22628171213708601</c:v>
                </c:pt>
                <c:pt idx="214">
                  <c:v>3.4799387071245</c:v>
                </c:pt>
                <c:pt idx="215">
                  <c:v>1.18541211375911</c:v>
                </c:pt>
                <c:pt idx="216">
                  <c:v>1.00251935180806</c:v>
                </c:pt>
                <c:pt idx="217">
                  <c:v>1.59669010918788</c:v>
                </c:pt>
                <c:pt idx="218">
                  <c:v>2.9426750852918202</c:v>
                </c:pt>
                <c:pt idx="219">
                  <c:v>1.51990354650712</c:v>
                </c:pt>
                <c:pt idx="220">
                  <c:v>0.34113998185726502</c:v>
                </c:pt>
                <c:pt idx="221">
                  <c:v>0.55158680045145103</c:v>
                </c:pt>
                <c:pt idx="222">
                  <c:v>0.46148720191029802</c:v>
                </c:pt>
                <c:pt idx="223">
                  <c:v>1.08524970135743</c:v>
                </c:pt>
                <c:pt idx="224">
                  <c:v>0.60120065629520403</c:v>
                </c:pt>
                <c:pt idx="225">
                  <c:v>1.2099272455671599</c:v>
                </c:pt>
                <c:pt idx="226">
                  <c:v>0.69505588573156496</c:v>
                </c:pt>
                <c:pt idx="227">
                  <c:v>0.911302976499207</c:v>
                </c:pt>
                <c:pt idx="228">
                  <c:v>1.42484763748958</c:v>
                </c:pt>
                <c:pt idx="229">
                  <c:v>0.76826922041944601</c:v>
                </c:pt>
                <c:pt idx="230">
                  <c:v>0.32046763041038201</c:v>
                </c:pt>
                <c:pt idx="231">
                  <c:v>0.28402573230810302</c:v>
                </c:pt>
                <c:pt idx="232">
                  <c:v>0.93342590815519899</c:v>
                </c:pt>
                <c:pt idx="233">
                  <c:v>1.5090884047755799</c:v>
                </c:pt>
                <c:pt idx="234">
                  <c:v>0.38431851213755203</c:v>
                </c:pt>
                <c:pt idx="235">
                  <c:v>2.3210621286396602</c:v>
                </c:pt>
                <c:pt idx="236">
                  <c:v>1.1511103475034801</c:v>
                </c:pt>
                <c:pt idx="237">
                  <c:v>1.4327805054151499</c:v>
                </c:pt>
                <c:pt idx="238">
                  <c:v>0.80892961165048904</c:v>
                </c:pt>
                <c:pt idx="239">
                  <c:v>0.67654892278080403</c:v>
                </c:pt>
                <c:pt idx="240">
                  <c:v>1.2751578284738201</c:v>
                </c:pt>
                <c:pt idx="241">
                  <c:v>2.1290054671014902</c:v>
                </c:pt>
                <c:pt idx="242">
                  <c:v>0.57532083121424105</c:v>
                </c:pt>
                <c:pt idx="243">
                  <c:v>0.45007692843936697</c:v>
                </c:pt>
                <c:pt idx="244">
                  <c:v>0.29340041087386498</c:v>
                </c:pt>
                <c:pt idx="245">
                  <c:v>1.32270683028136</c:v>
                </c:pt>
                <c:pt idx="246">
                  <c:v>0.46815715489328302</c:v>
                </c:pt>
                <c:pt idx="247">
                  <c:v>0.34803084337347501</c:v>
                </c:pt>
                <c:pt idx="248">
                  <c:v>0.67857197572621997</c:v>
                </c:pt>
                <c:pt idx="249">
                  <c:v>1.16796697446319</c:v>
                </c:pt>
                <c:pt idx="250">
                  <c:v>0.66728832278015104</c:v>
                </c:pt>
                <c:pt idx="251">
                  <c:v>0.75398641831667401</c:v>
                </c:pt>
                <c:pt idx="252">
                  <c:v>0.541675524675583</c:v>
                </c:pt>
                <c:pt idx="253">
                  <c:v>0.45177153740945603</c:v>
                </c:pt>
                <c:pt idx="254">
                  <c:v>0.82379514835999801</c:v>
                </c:pt>
                <c:pt idx="255">
                  <c:v>0.69375770623760602</c:v>
                </c:pt>
                <c:pt idx="256">
                  <c:v>0.38550143278943499</c:v>
                </c:pt>
                <c:pt idx="257">
                  <c:v>0.397890613974622</c:v>
                </c:pt>
                <c:pt idx="258">
                  <c:v>0.32775182974835598</c:v>
                </c:pt>
                <c:pt idx="259">
                  <c:v>1.8789867215721301</c:v>
                </c:pt>
                <c:pt idx="260">
                  <c:v>1.0518876458125299</c:v>
                </c:pt>
                <c:pt idx="261">
                  <c:v>0.47769859902922701</c:v>
                </c:pt>
                <c:pt idx="262">
                  <c:v>0.84705784160269404</c:v>
                </c:pt>
                <c:pt idx="263">
                  <c:v>0.71265230017523795</c:v>
                </c:pt>
                <c:pt idx="264">
                  <c:v>0.314302003640404</c:v>
                </c:pt>
                <c:pt idx="265">
                  <c:v>0.55293736381370195</c:v>
                </c:pt>
                <c:pt idx="266">
                  <c:v>2.6702916790048299</c:v>
                </c:pt>
                <c:pt idx="267">
                  <c:v>0.245456087164202</c:v>
                </c:pt>
                <c:pt idx="268">
                  <c:v>1.0740427874542899</c:v>
                </c:pt>
                <c:pt idx="269">
                  <c:v>-3.6137331392828602</c:v>
                </c:pt>
                <c:pt idx="270">
                  <c:v>0.300072033965886</c:v>
                </c:pt>
                <c:pt idx="271">
                  <c:v>0.98212006382315498</c:v>
                </c:pt>
                <c:pt idx="272">
                  <c:v>79.587724255260895</c:v>
                </c:pt>
                <c:pt idx="273">
                  <c:v>0.92301750465798205</c:v>
                </c:pt>
                <c:pt idx="274">
                  <c:v>0.68173215868153803</c:v>
                </c:pt>
                <c:pt idx="275">
                  <c:v>0.71433894570195</c:v>
                </c:pt>
                <c:pt idx="276">
                  <c:v>0.39466915972748001</c:v>
                </c:pt>
                <c:pt idx="277">
                  <c:v>0.62576510341809999</c:v>
                </c:pt>
                <c:pt idx="278">
                  <c:v>1.6524224902722899</c:v>
                </c:pt>
                <c:pt idx="279">
                  <c:v>0.30935670822136102</c:v>
                </c:pt>
                <c:pt idx="280">
                  <c:v>0.48782141409878399</c:v>
                </c:pt>
                <c:pt idx="281">
                  <c:v>6.7418212362641201</c:v>
                </c:pt>
                <c:pt idx="282">
                  <c:v>4.1014508265506198</c:v>
                </c:pt>
                <c:pt idx="283">
                  <c:v>0.75122565599763202</c:v>
                </c:pt>
                <c:pt idx="284">
                  <c:v>0.78337534466620695</c:v>
                </c:pt>
                <c:pt idx="285">
                  <c:v>0.56095443041479898</c:v>
                </c:pt>
                <c:pt idx="286">
                  <c:v>1.48642669729136</c:v>
                </c:pt>
                <c:pt idx="287">
                  <c:v>0.62652689188198396</c:v>
                </c:pt>
                <c:pt idx="288">
                  <c:v>2.0713884716855802</c:v>
                </c:pt>
                <c:pt idx="289">
                  <c:v>1.60486904316458</c:v>
                </c:pt>
                <c:pt idx="290">
                  <c:v>1.8482659085992199</c:v>
                </c:pt>
                <c:pt idx="291">
                  <c:v>0.84311704965252798</c:v>
                </c:pt>
                <c:pt idx="292">
                  <c:v>0.81364144107214798</c:v>
                </c:pt>
                <c:pt idx="294">
                  <c:v>1.0035499766649401</c:v>
                </c:pt>
                <c:pt idx="295">
                  <c:v>0.59201311279811597</c:v>
                </c:pt>
                <c:pt idx="296">
                  <c:v>1.0395984327116501</c:v>
                </c:pt>
                <c:pt idx="299">
                  <c:v>0.64448725393709405</c:v>
                </c:pt>
                <c:pt idx="300">
                  <c:v>8.7880404746975005E-2</c:v>
                </c:pt>
                <c:pt idx="301">
                  <c:v>-0.12584294263772899</c:v>
                </c:pt>
                <c:pt idx="302">
                  <c:v>2.1232253333738602</c:v>
                </c:pt>
                <c:pt idx="303">
                  <c:v>1.6322576241843401</c:v>
                </c:pt>
                <c:pt idx="304">
                  <c:v>1.33543814921618</c:v>
                </c:pt>
                <c:pt idx="305">
                  <c:v>2.07803155612054</c:v>
                </c:pt>
                <c:pt idx="307">
                  <c:v>3.0199068156878801</c:v>
                </c:pt>
                <c:pt idx="308">
                  <c:v>-0.298021570887396</c:v>
                </c:pt>
                <c:pt idx="309">
                  <c:v>1.1428962658926101</c:v>
                </c:pt>
                <c:pt idx="310">
                  <c:v>1.47065368989309</c:v>
                </c:pt>
                <c:pt idx="311">
                  <c:v>1.40187505526259</c:v>
                </c:pt>
                <c:pt idx="312">
                  <c:v>-0.38795319147394802</c:v>
                </c:pt>
                <c:pt idx="313">
                  <c:v>2.39037278144577</c:v>
                </c:pt>
                <c:pt idx="314">
                  <c:v>2.27198109988674</c:v>
                </c:pt>
                <c:pt idx="317">
                  <c:v>15.901145476117</c:v>
                </c:pt>
                <c:pt idx="318">
                  <c:v>0.77397775854289197</c:v>
                </c:pt>
                <c:pt idx="319">
                  <c:v>1.5937080691320999</c:v>
                </c:pt>
                <c:pt idx="320">
                  <c:v>0.96932304771866196</c:v>
                </c:pt>
                <c:pt idx="322">
                  <c:v>0.51646496270584996</c:v>
                </c:pt>
                <c:pt idx="323">
                  <c:v>2.0823460472650099</c:v>
                </c:pt>
                <c:pt idx="324">
                  <c:v>2.64719433211362</c:v>
                </c:pt>
                <c:pt idx="327">
                  <c:v>0.78335760319311798</c:v>
                </c:pt>
                <c:pt idx="328">
                  <c:v>1.31580894809104</c:v>
                </c:pt>
                <c:pt idx="331">
                  <c:v>1.89918976302927</c:v>
                </c:pt>
                <c:pt idx="333">
                  <c:v>1.5302389260346401</c:v>
                </c:pt>
                <c:pt idx="334">
                  <c:v>2.6489331902953901</c:v>
                </c:pt>
                <c:pt idx="335">
                  <c:v>1.49610034397007</c:v>
                </c:pt>
                <c:pt idx="336">
                  <c:v>0.171218982418952</c:v>
                </c:pt>
                <c:pt idx="337">
                  <c:v>30.239537619072099</c:v>
                </c:pt>
                <c:pt idx="338">
                  <c:v>2.81081744713561</c:v>
                </c:pt>
                <c:pt idx="340">
                  <c:v>0.72505492430498597</c:v>
                </c:pt>
                <c:pt idx="341">
                  <c:v>1.1930554146552601</c:v>
                </c:pt>
                <c:pt idx="342">
                  <c:v>1.1458279106762299</c:v>
                </c:pt>
                <c:pt idx="344">
                  <c:v>1.0096610046133601</c:v>
                </c:pt>
                <c:pt idx="345">
                  <c:v>0.88157674170825895</c:v>
                </c:pt>
                <c:pt idx="346">
                  <c:v>0.62731556318406301</c:v>
                </c:pt>
                <c:pt idx="347">
                  <c:v>-0.405978557852536</c:v>
                </c:pt>
                <c:pt idx="348">
                  <c:v>3.3647321692986201</c:v>
                </c:pt>
                <c:pt idx="349">
                  <c:v>1.3254607644143599</c:v>
                </c:pt>
                <c:pt idx="350">
                  <c:v>-0.39879767053797299</c:v>
                </c:pt>
                <c:pt idx="353">
                  <c:v>0.42995923710130601</c:v>
                </c:pt>
                <c:pt idx="354">
                  <c:v>1.0953646841201301</c:v>
                </c:pt>
                <c:pt idx="355">
                  <c:v>0.71935316813777495</c:v>
                </c:pt>
                <c:pt idx="356">
                  <c:v>-0.18119017699168399</c:v>
                </c:pt>
                <c:pt idx="357">
                  <c:v>0.68571679027920895</c:v>
                </c:pt>
                <c:pt idx="358">
                  <c:v>18.278630811872901</c:v>
                </c:pt>
                <c:pt idx="359">
                  <c:v>0.71730562361705397</c:v>
                </c:pt>
                <c:pt idx="361">
                  <c:v>-1.2139363073452101</c:v>
                </c:pt>
                <c:pt idx="362">
                  <c:v>2.6900544030489302</c:v>
                </c:pt>
                <c:pt idx="364">
                  <c:v>3.0010756286146698</c:v>
                </c:pt>
                <c:pt idx="366">
                  <c:v>1.2215056020808801</c:v>
                </c:pt>
                <c:pt idx="368">
                  <c:v>1.0487524503740999</c:v>
                </c:pt>
                <c:pt idx="369">
                  <c:v>-1.8082591002944001E-2</c:v>
                </c:pt>
                <c:pt idx="370">
                  <c:v>1.0279871407965899</c:v>
                </c:pt>
                <c:pt idx="371">
                  <c:v>1.2297870864284699</c:v>
                </c:pt>
                <c:pt idx="372">
                  <c:v>1.70057363040592</c:v>
                </c:pt>
                <c:pt idx="373">
                  <c:v>2.4431385796221301</c:v>
                </c:pt>
                <c:pt idx="374">
                  <c:v>3.3609495176043498</c:v>
                </c:pt>
                <c:pt idx="375">
                  <c:v>6.5779327123680096</c:v>
                </c:pt>
                <c:pt idx="376">
                  <c:v>0.55517715335032403</c:v>
                </c:pt>
                <c:pt idx="377">
                  <c:v>2.13767051524046</c:v>
                </c:pt>
                <c:pt idx="378">
                  <c:v>0.376656160819615</c:v>
                </c:pt>
                <c:pt idx="379">
                  <c:v>2.0079837783152201</c:v>
                </c:pt>
                <c:pt idx="380">
                  <c:v>1.5450252382898799</c:v>
                </c:pt>
                <c:pt idx="381">
                  <c:v>-0.85601268072498804</c:v>
                </c:pt>
                <c:pt idx="382">
                  <c:v>2.05434847341628</c:v>
                </c:pt>
                <c:pt idx="383">
                  <c:v>2.7017006375371801</c:v>
                </c:pt>
                <c:pt idx="384">
                  <c:v>0.56467993192601595</c:v>
                </c:pt>
                <c:pt idx="385">
                  <c:v>-3.9756049499081998</c:v>
                </c:pt>
                <c:pt idx="386">
                  <c:v>2.1822351859644602</c:v>
                </c:pt>
                <c:pt idx="387">
                  <c:v>-3.6331930555810001E-2</c:v>
                </c:pt>
                <c:pt idx="388">
                  <c:v>1.4070549815733699</c:v>
                </c:pt>
                <c:pt idx="389">
                  <c:v>4.5349772639189796</c:v>
                </c:pt>
                <c:pt idx="390">
                  <c:v>2.39545971565608</c:v>
                </c:pt>
                <c:pt idx="392">
                  <c:v>0.57348681736205798</c:v>
                </c:pt>
                <c:pt idx="393">
                  <c:v>13.631288633437199</c:v>
                </c:pt>
                <c:pt idx="394">
                  <c:v>0.81004612353959904</c:v>
                </c:pt>
                <c:pt idx="395">
                  <c:v>1.7780680059501699</c:v>
                </c:pt>
                <c:pt idx="396">
                  <c:v>-55.767801751324598</c:v>
                </c:pt>
                <c:pt idx="397">
                  <c:v>0.70084663512252798</c:v>
                </c:pt>
                <c:pt idx="398">
                  <c:v>51.271804186449401</c:v>
                </c:pt>
                <c:pt idx="399">
                  <c:v>1.3093623868520801</c:v>
                </c:pt>
                <c:pt idx="400">
                  <c:v>0.66973270622568404</c:v>
                </c:pt>
                <c:pt idx="401">
                  <c:v>1.7460753470796899</c:v>
                </c:pt>
                <c:pt idx="402">
                  <c:v>1.2253912112066101</c:v>
                </c:pt>
                <c:pt idx="403">
                  <c:v>5.5353119099549497</c:v>
                </c:pt>
                <c:pt idx="404">
                  <c:v>4.4538444211758197</c:v>
                </c:pt>
                <c:pt idx="405">
                  <c:v>0.181045760084796</c:v>
                </c:pt>
                <c:pt idx="406">
                  <c:v>1.68291476939325</c:v>
                </c:pt>
                <c:pt idx="407">
                  <c:v>4.2863512326087596</c:v>
                </c:pt>
                <c:pt idx="408">
                  <c:v>17.146245053866799</c:v>
                </c:pt>
                <c:pt idx="409">
                  <c:v>-1.2891020222766401</c:v>
                </c:pt>
                <c:pt idx="410">
                  <c:v>1.2458982974622601</c:v>
                </c:pt>
                <c:pt idx="411">
                  <c:v>0.293944229581664</c:v>
                </c:pt>
                <c:pt idx="412">
                  <c:v>0.85831033223460995</c:v>
                </c:pt>
                <c:pt idx="413">
                  <c:v>0.87962362053981802</c:v>
                </c:pt>
                <c:pt idx="415">
                  <c:v>0.54910112416348</c:v>
                </c:pt>
                <c:pt idx="416">
                  <c:v>0.992732041527005</c:v>
                </c:pt>
                <c:pt idx="417">
                  <c:v>0.39666454765895398</c:v>
                </c:pt>
                <c:pt idx="418">
                  <c:v>1.7157317403366801</c:v>
                </c:pt>
                <c:pt idx="419">
                  <c:v>-2.4276202392893E-2</c:v>
                </c:pt>
                <c:pt idx="420">
                  <c:v>0.73033126461033004</c:v>
                </c:pt>
                <c:pt idx="421">
                  <c:v>3.0299152204844102</c:v>
                </c:pt>
                <c:pt idx="422">
                  <c:v>3.0803321038354001</c:v>
                </c:pt>
                <c:pt idx="423">
                  <c:v>0.55530728602605905</c:v>
                </c:pt>
                <c:pt idx="424">
                  <c:v>0.98022414711084405</c:v>
                </c:pt>
                <c:pt idx="425">
                  <c:v>0.62836216276836798</c:v>
                </c:pt>
                <c:pt idx="426">
                  <c:v>1.7630652396581001E-2</c:v>
                </c:pt>
                <c:pt idx="427">
                  <c:v>0.64176197656940204</c:v>
                </c:pt>
                <c:pt idx="428">
                  <c:v>2.1991191218333301</c:v>
                </c:pt>
                <c:pt idx="429">
                  <c:v>0.57100272965027399</c:v>
                </c:pt>
                <c:pt idx="430">
                  <c:v>1.1268251669651399</c:v>
                </c:pt>
                <c:pt idx="431">
                  <c:v>2.0410381001124902</c:v>
                </c:pt>
                <c:pt idx="432">
                  <c:v>17.364269635661099</c:v>
                </c:pt>
                <c:pt idx="433">
                  <c:v>6.9448687254360602</c:v>
                </c:pt>
                <c:pt idx="434">
                  <c:v>1.81114674465861</c:v>
                </c:pt>
                <c:pt idx="436">
                  <c:v>1.38843044491812</c:v>
                </c:pt>
                <c:pt idx="437">
                  <c:v>0.18754317142099999</c:v>
                </c:pt>
                <c:pt idx="438">
                  <c:v>3.58683240929407</c:v>
                </c:pt>
                <c:pt idx="439">
                  <c:v>1.5826319500060499</c:v>
                </c:pt>
                <c:pt idx="440">
                  <c:v>3.0647833824277302</c:v>
                </c:pt>
                <c:pt idx="441">
                  <c:v>32.989034686866098</c:v>
                </c:pt>
                <c:pt idx="442">
                  <c:v>9.7762948541290999</c:v>
                </c:pt>
                <c:pt idx="443">
                  <c:v>1.4329760559211</c:v>
                </c:pt>
                <c:pt idx="444">
                  <c:v>3.3894151176428902</c:v>
                </c:pt>
                <c:pt idx="446">
                  <c:v>-6.7418753241496002E-2</c:v>
                </c:pt>
                <c:pt idx="448">
                  <c:v>1.1974011255288</c:v>
                </c:pt>
                <c:pt idx="449">
                  <c:v>0.68544299364264005</c:v>
                </c:pt>
                <c:pt idx="450">
                  <c:v>10.3538079886309</c:v>
                </c:pt>
                <c:pt idx="451">
                  <c:v>0.61175753629978702</c:v>
                </c:pt>
                <c:pt idx="453">
                  <c:v>197.00367026559101</c:v>
                </c:pt>
                <c:pt idx="454">
                  <c:v>3.1582673653997202</c:v>
                </c:pt>
                <c:pt idx="455">
                  <c:v>1.90914242209934</c:v>
                </c:pt>
                <c:pt idx="456">
                  <c:v>0.89778072035274004</c:v>
                </c:pt>
                <c:pt idx="457">
                  <c:v>0.94933888791787302</c:v>
                </c:pt>
                <c:pt idx="458">
                  <c:v>0.40283322772937402</c:v>
                </c:pt>
                <c:pt idx="459">
                  <c:v>2.3083393197422302</c:v>
                </c:pt>
                <c:pt idx="460">
                  <c:v>5.0686252093326098</c:v>
                </c:pt>
                <c:pt idx="462">
                  <c:v>7.4588807420366496</c:v>
                </c:pt>
                <c:pt idx="463">
                  <c:v>1.2101790354128401</c:v>
                </c:pt>
                <c:pt idx="464">
                  <c:v>0.30246194915719299</c:v>
                </c:pt>
                <c:pt idx="465">
                  <c:v>0.74999050619160701</c:v>
                </c:pt>
                <c:pt idx="466">
                  <c:v>1.6725597834579999</c:v>
                </c:pt>
                <c:pt idx="467">
                  <c:v>5.9684452254428901</c:v>
                </c:pt>
                <c:pt idx="468">
                  <c:v>1.14898073137643</c:v>
                </c:pt>
                <c:pt idx="469">
                  <c:v>0.58665614462455695</c:v>
                </c:pt>
                <c:pt idx="470">
                  <c:v>1.4226888703096201</c:v>
                </c:pt>
                <c:pt idx="472">
                  <c:v>0.71147169115210096</c:v>
                </c:pt>
                <c:pt idx="473">
                  <c:v>-0.83830174368157895</c:v>
                </c:pt>
                <c:pt idx="474">
                  <c:v>1.7707873921887201</c:v>
                </c:pt>
                <c:pt idx="475">
                  <c:v>1.1367137641024501</c:v>
                </c:pt>
                <c:pt idx="476">
                  <c:v>7.6415478294951704</c:v>
                </c:pt>
                <c:pt idx="477">
                  <c:v>5.5994561472222397</c:v>
                </c:pt>
                <c:pt idx="479">
                  <c:v>1.55354108334734</c:v>
                </c:pt>
                <c:pt idx="480">
                  <c:v>9.75249556062934</c:v>
                </c:pt>
                <c:pt idx="481">
                  <c:v>3.69343390942741</c:v>
                </c:pt>
                <c:pt idx="482">
                  <c:v>7.2131830364451996</c:v>
                </c:pt>
                <c:pt idx="483">
                  <c:v>1.27130220399769</c:v>
                </c:pt>
                <c:pt idx="484">
                  <c:v>2.27891764173956</c:v>
                </c:pt>
                <c:pt idx="485">
                  <c:v>0.344267898634881</c:v>
                </c:pt>
                <c:pt idx="487">
                  <c:v>0.36168447922088098</c:v>
                </c:pt>
                <c:pt idx="488">
                  <c:v>0.88775923864759798</c:v>
                </c:pt>
                <c:pt idx="489">
                  <c:v>-1.48009043158481</c:v>
                </c:pt>
                <c:pt idx="490">
                  <c:v>6.9330078221031997</c:v>
                </c:pt>
                <c:pt idx="491">
                  <c:v>0.90525889290021899</c:v>
                </c:pt>
                <c:pt idx="492">
                  <c:v>0.22423018243549001</c:v>
                </c:pt>
                <c:pt idx="495">
                  <c:v>1.7678894434581101</c:v>
                </c:pt>
                <c:pt idx="496">
                  <c:v>0.85100614223257998</c:v>
                </c:pt>
                <c:pt idx="497">
                  <c:v>1.6273111630427499</c:v>
                </c:pt>
                <c:pt idx="498">
                  <c:v>0.44284808994834801</c:v>
                </c:pt>
                <c:pt idx="499">
                  <c:v>3.2732187462554201</c:v>
                </c:pt>
                <c:pt idx="500">
                  <c:v>2.2956176330567999</c:v>
                </c:pt>
                <c:pt idx="501">
                  <c:v>0.32816964574873603</c:v>
                </c:pt>
                <c:pt idx="502">
                  <c:v>-6.3053157272751001E-2</c:v>
                </c:pt>
                <c:pt idx="503">
                  <c:v>1.8294464426360699</c:v>
                </c:pt>
                <c:pt idx="506">
                  <c:v>0.35621564081683998</c:v>
                </c:pt>
                <c:pt idx="507">
                  <c:v>1.0920175683531399</c:v>
                </c:pt>
                <c:pt idx="508">
                  <c:v>2.2465158172410198</c:v>
                </c:pt>
                <c:pt idx="509">
                  <c:v>0.444437403557292</c:v>
                </c:pt>
                <c:pt idx="510">
                  <c:v>0.69336118947700198</c:v>
                </c:pt>
                <c:pt idx="511">
                  <c:v>0.73686968378978801</c:v>
                </c:pt>
                <c:pt idx="512">
                  <c:v>-1.26151498867232</c:v>
                </c:pt>
                <c:pt idx="513">
                  <c:v>2.9150024525354401</c:v>
                </c:pt>
                <c:pt idx="515">
                  <c:v>22.722893786897199</c:v>
                </c:pt>
                <c:pt idx="516">
                  <c:v>0.47706088557364301</c:v>
                </c:pt>
                <c:pt idx="517">
                  <c:v>0.16245747490583101</c:v>
                </c:pt>
                <c:pt idx="518">
                  <c:v>-0.90047034642663204</c:v>
                </c:pt>
                <c:pt idx="520">
                  <c:v>-4.2336623176510001E-3</c:v>
                </c:pt>
                <c:pt idx="521">
                  <c:v>16.703576136034599</c:v>
                </c:pt>
                <c:pt idx="523">
                  <c:v>0.85438757404057697</c:v>
                </c:pt>
                <c:pt idx="524">
                  <c:v>0.67822584511125095</c:v>
                </c:pt>
                <c:pt idx="526">
                  <c:v>0.71506659514120496</c:v>
                </c:pt>
                <c:pt idx="527">
                  <c:v>2.4695843552472101</c:v>
                </c:pt>
                <c:pt idx="528">
                  <c:v>-3.0764345706312999</c:v>
                </c:pt>
                <c:pt idx="530">
                  <c:v>-2.2031309976866198</c:v>
                </c:pt>
                <c:pt idx="532">
                  <c:v>0.74351325469714102</c:v>
                </c:pt>
                <c:pt idx="533">
                  <c:v>1.0666813280041201</c:v>
                </c:pt>
                <c:pt idx="534">
                  <c:v>0.33710011082269298</c:v>
                </c:pt>
                <c:pt idx="535">
                  <c:v>0.89398482089762799</c:v>
                </c:pt>
                <c:pt idx="537">
                  <c:v>0.81946386828056195</c:v>
                </c:pt>
                <c:pt idx="538">
                  <c:v>-6.2978305098169998E-2</c:v>
                </c:pt>
                <c:pt idx="539">
                  <c:v>-9.1394078780987602</c:v>
                </c:pt>
                <c:pt idx="540">
                  <c:v>0.21989984771385801</c:v>
                </c:pt>
                <c:pt idx="542">
                  <c:v>0.27019986461037898</c:v>
                </c:pt>
                <c:pt idx="543">
                  <c:v>5.2416463196275999E-2</c:v>
                </c:pt>
                <c:pt idx="544">
                  <c:v>1.69322048380005</c:v>
                </c:pt>
                <c:pt idx="545">
                  <c:v>0.65521468863425603</c:v>
                </c:pt>
                <c:pt idx="546">
                  <c:v>-47.187809710962902</c:v>
                </c:pt>
                <c:pt idx="547">
                  <c:v>-1.6996727373000001E-5</c:v>
                </c:pt>
                <c:pt idx="548">
                  <c:v>0.252044009628903</c:v>
                </c:pt>
                <c:pt idx="549">
                  <c:v>0.59560283118934998</c:v>
                </c:pt>
                <c:pt idx="550">
                  <c:v>2.1387015131099698</c:v>
                </c:pt>
                <c:pt idx="551">
                  <c:v>0.928938418894518</c:v>
                </c:pt>
                <c:pt idx="552">
                  <c:v>2.3227667371170799</c:v>
                </c:pt>
                <c:pt idx="553">
                  <c:v>1.40314822769194</c:v>
                </c:pt>
                <c:pt idx="554">
                  <c:v>-1.94616492102506</c:v>
                </c:pt>
                <c:pt idx="555">
                  <c:v>0.63156561453729099</c:v>
                </c:pt>
                <c:pt idx="556">
                  <c:v>1.9894736835712501</c:v>
                </c:pt>
                <c:pt idx="557">
                  <c:v>6.8196064959955001</c:v>
                </c:pt>
                <c:pt idx="558">
                  <c:v>0.62183844286884005</c:v>
                </c:pt>
                <c:pt idx="560">
                  <c:v>2.5590393170805301</c:v>
                </c:pt>
                <c:pt idx="561">
                  <c:v>0.78690164158984299</c:v>
                </c:pt>
                <c:pt idx="562">
                  <c:v>0.92340942771650603</c:v>
                </c:pt>
                <c:pt idx="563">
                  <c:v>0.42341931463267801</c:v>
                </c:pt>
                <c:pt idx="564">
                  <c:v>0.199164002059073</c:v>
                </c:pt>
                <c:pt idx="566">
                  <c:v>2.4453142886429999</c:v>
                </c:pt>
                <c:pt idx="567">
                  <c:v>0.49181309952124502</c:v>
                </c:pt>
                <c:pt idx="568">
                  <c:v>3.2354187562396</c:v>
                </c:pt>
                <c:pt idx="569">
                  <c:v>3.86179731982243</c:v>
                </c:pt>
                <c:pt idx="570">
                  <c:v>1.57890849939554</c:v>
                </c:pt>
                <c:pt idx="572">
                  <c:v>6.62595611189714</c:v>
                </c:pt>
                <c:pt idx="573">
                  <c:v>0.63970387167827703</c:v>
                </c:pt>
                <c:pt idx="574">
                  <c:v>5.22410826129261</c:v>
                </c:pt>
                <c:pt idx="575">
                  <c:v>1.6001551423648599</c:v>
                </c:pt>
                <c:pt idx="576">
                  <c:v>0.53988062089411404</c:v>
                </c:pt>
                <c:pt idx="578">
                  <c:v>1.00241178295231</c:v>
                </c:pt>
                <c:pt idx="579">
                  <c:v>5.1417000385598399</c:v>
                </c:pt>
                <c:pt idx="580">
                  <c:v>1.6213496431655201</c:v>
                </c:pt>
                <c:pt idx="581">
                  <c:v>0.61079388557668601</c:v>
                </c:pt>
                <c:pt idx="582">
                  <c:v>12.946354871772</c:v>
                </c:pt>
                <c:pt idx="583">
                  <c:v>1.09948014453051</c:v>
                </c:pt>
                <c:pt idx="584">
                  <c:v>2.5938891491562899</c:v>
                </c:pt>
                <c:pt idx="586">
                  <c:v>8.0062858276165105</c:v>
                </c:pt>
                <c:pt idx="588">
                  <c:v>1.0519687934689701</c:v>
                </c:pt>
                <c:pt idx="590">
                  <c:v>1.2881197657005199</c:v>
                </c:pt>
                <c:pt idx="591">
                  <c:v>0.83017077517402005</c:v>
                </c:pt>
                <c:pt idx="592">
                  <c:v>3.07683120436125</c:v>
                </c:pt>
                <c:pt idx="593">
                  <c:v>2.0243969935630899</c:v>
                </c:pt>
                <c:pt idx="594">
                  <c:v>1.12159797268364</c:v>
                </c:pt>
                <c:pt idx="595">
                  <c:v>1.3685232913295899</c:v>
                </c:pt>
                <c:pt idx="596">
                  <c:v>0.64985407025701603</c:v>
                </c:pt>
                <c:pt idx="598">
                  <c:v>0.158407281510067</c:v>
                </c:pt>
                <c:pt idx="600">
                  <c:v>4.3390796207104501</c:v>
                </c:pt>
                <c:pt idx="601">
                  <c:v>2.55709271413156</c:v>
                </c:pt>
                <c:pt idx="602">
                  <c:v>0.36989477373277302</c:v>
                </c:pt>
                <c:pt idx="603">
                  <c:v>0.67066690856021505</c:v>
                </c:pt>
                <c:pt idx="604">
                  <c:v>0.93048278230927906</c:v>
                </c:pt>
                <c:pt idx="606">
                  <c:v>1.2203228445761301</c:v>
                </c:pt>
                <c:pt idx="607">
                  <c:v>0.385162703995098</c:v>
                </c:pt>
                <c:pt idx="609">
                  <c:v>0.398514838374814</c:v>
                </c:pt>
                <c:pt idx="610">
                  <c:v>8.05875111445628</c:v>
                </c:pt>
                <c:pt idx="611">
                  <c:v>2.2052249058592301</c:v>
                </c:pt>
                <c:pt idx="612">
                  <c:v>0.704160805997191</c:v>
                </c:pt>
                <c:pt idx="613">
                  <c:v>0.294799257860968</c:v>
                </c:pt>
                <c:pt idx="614">
                  <c:v>2.5636534168444798</c:v>
                </c:pt>
                <c:pt idx="615">
                  <c:v>5.3144482565865196</c:v>
                </c:pt>
                <c:pt idx="617">
                  <c:v>-1.7299711495261201</c:v>
                </c:pt>
                <c:pt idx="618">
                  <c:v>0.44969782562363603</c:v>
                </c:pt>
                <c:pt idx="619">
                  <c:v>0.96199393781829401</c:v>
                </c:pt>
                <c:pt idx="620">
                  <c:v>1.8911782579213701</c:v>
                </c:pt>
                <c:pt idx="621">
                  <c:v>0.85825283334313895</c:v>
                </c:pt>
                <c:pt idx="622">
                  <c:v>1.30596883633887</c:v>
                </c:pt>
                <c:pt idx="623">
                  <c:v>0.97608196232532596</c:v>
                </c:pt>
                <c:pt idx="627">
                  <c:v>0.43276057596689599</c:v>
                </c:pt>
                <c:pt idx="629">
                  <c:v>1.9767860018841199</c:v>
                </c:pt>
                <c:pt idx="630">
                  <c:v>2.71814149118438</c:v>
                </c:pt>
                <c:pt idx="632">
                  <c:v>8.8556143835581995</c:v>
                </c:pt>
                <c:pt idx="633">
                  <c:v>1.9389111468897999</c:v>
                </c:pt>
                <c:pt idx="634">
                  <c:v>1.08829424209214</c:v>
                </c:pt>
                <c:pt idx="635">
                  <c:v>26.961425217870499</c:v>
                </c:pt>
                <c:pt idx="636">
                  <c:v>1.3093516597721999</c:v>
                </c:pt>
                <c:pt idx="638">
                  <c:v>4.0351898750868198</c:v>
                </c:pt>
                <c:pt idx="639">
                  <c:v>2.3222616674790002</c:v>
                </c:pt>
                <c:pt idx="640">
                  <c:v>1.1860913396326001</c:v>
                </c:pt>
                <c:pt idx="641">
                  <c:v>1.1907060446834199</c:v>
                </c:pt>
                <c:pt idx="642">
                  <c:v>1.03392662848154</c:v>
                </c:pt>
                <c:pt idx="643">
                  <c:v>2.4726003849089202</c:v>
                </c:pt>
                <c:pt idx="644">
                  <c:v>-2.43617969820151</c:v>
                </c:pt>
                <c:pt idx="645">
                  <c:v>0.77312451112244196</c:v>
                </c:pt>
                <c:pt idx="646">
                  <c:v>0.15794002128580401</c:v>
                </c:pt>
                <c:pt idx="647">
                  <c:v>4.1314628369559401</c:v>
                </c:pt>
                <c:pt idx="648">
                  <c:v>0.59930903482458597</c:v>
                </c:pt>
                <c:pt idx="649">
                  <c:v>1.8417387914769701</c:v>
                </c:pt>
                <c:pt idx="650">
                  <c:v>1.3853385925622E-2</c:v>
                </c:pt>
                <c:pt idx="652">
                  <c:v>2.37739667387679</c:v>
                </c:pt>
                <c:pt idx="654">
                  <c:v>1.5047174451051599</c:v>
                </c:pt>
                <c:pt idx="656">
                  <c:v>0.68925405583244903</c:v>
                </c:pt>
                <c:pt idx="657">
                  <c:v>0.594064241738398</c:v>
                </c:pt>
                <c:pt idx="658">
                  <c:v>0.88598009563858304</c:v>
                </c:pt>
                <c:pt idx="659">
                  <c:v>1.48927521105588</c:v>
                </c:pt>
                <c:pt idx="660">
                  <c:v>3.0907735452339402</c:v>
                </c:pt>
                <c:pt idx="661">
                  <c:v>13.9662082861571</c:v>
                </c:pt>
                <c:pt idx="662">
                  <c:v>2.9521799301377398</c:v>
                </c:pt>
                <c:pt idx="663">
                  <c:v>-5.3933820009914001E-2</c:v>
                </c:pt>
                <c:pt idx="665">
                  <c:v>1.7425757315472099</c:v>
                </c:pt>
                <c:pt idx="666">
                  <c:v>19.2352306746861</c:v>
                </c:pt>
                <c:pt idx="669">
                  <c:v>1.7272464339276501</c:v>
                </c:pt>
                <c:pt idx="670">
                  <c:v>2.1446503297794401</c:v>
                </c:pt>
                <c:pt idx="671">
                  <c:v>-0.59014076117382896</c:v>
                </c:pt>
                <c:pt idx="672">
                  <c:v>1.1537237776283999</c:v>
                </c:pt>
                <c:pt idx="673">
                  <c:v>1.03488379530622</c:v>
                </c:pt>
                <c:pt idx="675">
                  <c:v>0.48876432509215001</c:v>
                </c:pt>
                <c:pt idx="676">
                  <c:v>2.0787930565259498</c:v>
                </c:pt>
                <c:pt idx="677">
                  <c:v>0.32196478988549698</c:v>
                </c:pt>
                <c:pt idx="678">
                  <c:v>0.31302510363925101</c:v>
                </c:pt>
                <c:pt idx="679">
                  <c:v>0.78409070699507799</c:v>
                </c:pt>
                <c:pt idx="680">
                  <c:v>4.5118334605848798</c:v>
                </c:pt>
                <c:pt idx="681">
                  <c:v>1.2168511117405001</c:v>
                </c:pt>
                <c:pt idx="682">
                  <c:v>2.04781571759476</c:v>
                </c:pt>
                <c:pt idx="683">
                  <c:v>0.68582225793427598</c:v>
                </c:pt>
                <c:pt idx="684">
                  <c:v>0.73528188528046301</c:v>
                </c:pt>
                <c:pt idx="685">
                  <c:v>5.0516260069599301</c:v>
                </c:pt>
                <c:pt idx="686">
                  <c:v>12.7070244825183</c:v>
                </c:pt>
                <c:pt idx="687">
                  <c:v>1.04463763261659</c:v>
                </c:pt>
                <c:pt idx="688">
                  <c:v>1.04278254600612</c:v>
                </c:pt>
                <c:pt idx="689">
                  <c:v>3.52008455755321</c:v>
                </c:pt>
                <c:pt idx="691">
                  <c:v>0.82215846193777398</c:v>
                </c:pt>
                <c:pt idx="692">
                  <c:v>-6.4122227796869005E-2</c:v>
                </c:pt>
                <c:pt idx="693">
                  <c:v>0.99095193747211097</c:v>
                </c:pt>
                <c:pt idx="695">
                  <c:v>0.31792245163265598</c:v>
                </c:pt>
                <c:pt idx="696">
                  <c:v>-3.3075518679578003E-2</c:v>
                </c:pt>
                <c:pt idx="697">
                  <c:v>0.796121879414036</c:v>
                </c:pt>
                <c:pt idx="698">
                  <c:v>5.6758021633822899</c:v>
                </c:pt>
                <c:pt idx="699">
                  <c:v>1.00104860019429</c:v>
                </c:pt>
                <c:pt idx="700">
                  <c:v>1.64642042831708</c:v>
                </c:pt>
                <c:pt idx="701">
                  <c:v>0.73941243954421898</c:v>
                </c:pt>
                <c:pt idx="702">
                  <c:v>2.7342316684033001</c:v>
                </c:pt>
                <c:pt idx="703">
                  <c:v>3.08009990357787</c:v>
                </c:pt>
                <c:pt idx="704">
                  <c:v>4.4969141460083604</c:v>
                </c:pt>
                <c:pt idx="705">
                  <c:v>1.02542055342336</c:v>
                </c:pt>
                <c:pt idx="706">
                  <c:v>0.21007844533128101</c:v>
                </c:pt>
                <c:pt idx="707">
                  <c:v>4.2714690473047296</c:v>
                </c:pt>
                <c:pt idx="709">
                  <c:v>1.4415772887851901</c:v>
                </c:pt>
                <c:pt idx="710">
                  <c:v>0.48626394398504302</c:v>
                </c:pt>
                <c:pt idx="711">
                  <c:v>0.48326630394862102</c:v>
                </c:pt>
                <c:pt idx="712">
                  <c:v>3.0835197949612998</c:v>
                </c:pt>
                <c:pt idx="713">
                  <c:v>-1.9712505342570501</c:v>
                </c:pt>
                <c:pt idx="714">
                  <c:v>3.9410187667560299</c:v>
                </c:pt>
                <c:pt idx="715">
                  <c:v>1.4736171738039001E-2</c:v>
                </c:pt>
                <c:pt idx="716">
                  <c:v>0.40271853911469901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C05-4626-9AB6-25ADC6FBF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469695"/>
        <c:axId val="660325935"/>
      </c:scatterChart>
      <c:valAx>
        <c:axId val="6604696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325935"/>
        <c:crosses val="autoZero"/>
        <c:crossBetween val="midCat"/>
      </c:valAx>
      <c:valAx>
        <c:axId val="660325935"/>
        <c:scaling>
          <c:orientation val="minMax"/>
          <c:max val="10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4696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Original!$Z$1</c:f>
              <c:strCache>
                <c:ptCount val="1"/>
                <c:pt idx="0">
                  <c:v>EPS (USD)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Original!$W$2:$W$719</c:f>
              <c:numCache>
                <c:formatCode>General</c:formatCode>
                <c:ptCount val="718"/>
                <c:pt idx="0">
                  <c:v>4.0760869565217392E-2</c:v>
                </c:pt>
                <c:pt idx="1">
                  <c:v>4.0807000708296202E-2</c:v>
                </c:pt>
                <c:pt idx="2">
                  <c:v>4.2918454935622317E-2</c:v>
                </c:pt>
                <c:pt idx="3">
                  <c:v>4.2980511489172195E-2</c:v>
                </c:pt>
                <c:pt idx="4">
                  <c:v>4.3766798418972332E-2</c:v>
                </c:pt>
                <c:pt idx="5">
                  <c:v>4.3929401033605167E-2</c:v>
                </c:pt>
                <c:pt idx="6">
                  <c:v>4.6672576756780423E-2</c:v>
                </c:pt>
                <c:pt idx="7">
                  <c:v>4.7520609184731034E-2</c:v>
                </c:pt>
                <c:pt idx="8">
                  <c:v>5.005251326538411E-2</c:v>
                </c:pt>
                <c:pt idx="9">
                  <c:v>5.0839164019050968E-2</c:v>
                </c:pt>
                <c:pt idx="10">
                  <c:v>5.1204019957196853E-2</c:v>
                </c:pt>
                <c:pt idx="11">
                  <c:v>5.1235263739497897E-2</c:v>
                </c:pt>
                <c:pt idx="12">
                  <c:v>5.1758039004096791E-2</c:v>
                </c:pt>
                <c:pt idx="13">
                  <c:v>5.2469135802469133E-2</c:v>
                </c:pt>
                <c:pt idx="14">
                  <c:v>5.2787729511867443E-2</c:v>
                </c:pt>
                <c:pt idx="15">
                  <c:v>5.5216382482825996E-2</c:v>
                </c:pt>
                <c:pt idx="16">
                  <c:v>5.5641699152873349E-2</c:v>
                </c:pt>
                <c:pt idx="17">
                  <c:v>5.8959104186880558E-2</c:v>
                </c:pt>
                <c:pt idx="18">
                  <c:v>5.9936149055320041E-2</c:v>
                </c:pt>
                <c:pt idx="19">
                  <c:v>6.1343126101681335E-2</c:v>
                </c:pt>
                <c:pt idx="20">
                  <c:v>6.2666516254564125E-2</c:v>
                </c:pt>
                <c:pt idx="21">
                  <c:v>6.3071474565357374E-2</c:v>
                </c:pt>
                <c:pt idx="22">
                  <c:v>6.3587216903965557E-2</c:v>
                </c:pt>
                <c:pt idx="23">
                  <c:v>6.3771313941825475E-2</c:v>
                </c:pt>
                <c:pt idx="24">
                  <c:v>6.4377249820014401E-2</c:v>
                </c:pt>
                <c:pt idx="25">
                  <c:v>6.5063417469640741E-2</c:v>
                </c:pt>
                <c:pt idx="26">
                  <c:v>6.5078323434225829E-2</c:v>
                </c:pt>
                <c:pt idx="27">
                  <c:v>6.5374071404782047E-2</c:v>
                </c:pt>
                <c:pt idx="28">
                  <c:v>6.5610537311405231E-2</c:v>
                </c:pt>
                <c:pt idx="29">
                  <c:v>6.5858261803660528E-2</c:v>
                </c:pt>
                <c:pt idx="30">
                  <c:v>6.6254957618516241E-2</c:v>
                </c:pt>
                <c:pt idx="31">
                  <c:v>6.6936836651222104E-2</c:v>
                </c:pt>
                <c:pt idx="32">
                  <c:v>6.7221041992081967E-2</c:v>
                </c:pt>
                <c:pt idx="33">
                  <c:v>6.7362195459439639E-2</c:v>
                </c:pt>
                <c:pt idx="34">
                  <c:v>6.749126132417245E-2</c:v>
                </c:pt>
                <c:pt idx="35">
                  <c:v>6.7922635286183822E-2</c:v>
                </c:pt>
                <c:pt idx="36">
                  <c:v>6.8093480385811908E-2</c:v>
                </c:pt>
                <c:pt idx="37">
                  <c:v>6.811328463161323E-2</c:v>
                </c:pt>
                <c:pt idx="38">
                  <c:v>6.8668150482240065E-2</c:v>
                </c:pt>
                <c:pt idx="39">
                  <c:v>6.8792509441803706E-2</c:v>
                </c:pt>
                <c:pt idx="40">
                  <c:v>6.9571052239176895E-2</c:v>
                </c:pt>
                <c:pt idx="41">
                  <c:v>7.0247144995727512E-2</c:v>
                </c:pt>
                <c:pt idx="42">
                  <c:v>7.0282681377465725E-2</c:v>
                </c:pt>
                <c:pt idx="43">
                  <c:v>7.0462285700507873E-2</c:v>
                </c:pt>
                <c:pt idx="44">
                  <c:v>7.0682972793721779E-2</c:v>
                </c:pt>
                <c:pt idx="45">
                  <c:v>7.0820510217735347E-2</c:v>
                </c:pt>
                <c:pt idx="46">
                  <c:v>7.1355057605423669E-2</c:v>
                </c:pt>
                <c:pt idx="47">
                  <c:v>7.1519389701207886E-2</c:v>
                </c:pt>
                <c:pt idx="48">
                  <c:v>7.1570461244672978E-2</c:v>
                </c:pt>
                <c:pt idx="49">
                  <c:v>7.1893938923967754E-2</c:v>
                </c:pt>
                <c:pt idx="50">
                  <c:v>7.1930053927125898E-2</c:v>
                </c:pt>
                <c:pt idx="51">
                  <c:v>7.1980848312230297E-2</c:v>
                </c:pt>
                <c:pt idx="52">
                  <c:v>7.2041265309813668E-2</c:v>
                </c:pt>
                <c:pt idx="53">
                  <c:v>7.2718326810062434E-2</c:v>
                </c:pt>
                <c:pt idx="54">
                  <c:v>7.2786631110439023E-2</c:v>
                </c:pt>
                <c:pt idx="55">
                  <c:v>7.3065469599461669E-2</c:v>
                </c:pt>
                <c:pt idx="56">
                  <c:v>7.3329443090487376E-2</c:v>
                </c:pt>
                <c:pt idx="57">
                  <c:v>7.4227490946259578E-2</c:v>
                </c:pt>
                <c:pt idx="58">
                  <c:v>7.4229991647775578E-2</c:v>
                </c:pt>
                <c:pt idx="59">
                  <c:v>7.4321990387954964E-2</c:v>
                </c:pt>
                <c:pt idx="60">
                  <c:v>7.4611816898568259E-2</c:v>
                </c:pt>
                <c:pt idx="61">
                  <c:v>7.4743401756541358E-2</c:v>
                </c:pt>
                <c:pt idx="62">
                  <c:v>7.5515011865047971E-2</c:v>
                </c:pt>
                <c:pt idx="63">
                  <c:v>7.5719187088419029E-2</c:v>
                </c:pt>
                <c:pt idx="64">
                  <c:v>7.6091514968437676E-2</c:v>
                </c:pt>
                <c:pt idx="65">
                  <c:v>7.6188241329926534E-2</c:v>
                </c:pt>
                <c:pt idx="66">
                  <c:v>7.7043519607920358E-2</c:v>
                </c:pt>
                <c:pt idx="67">
                  <c:v>7.7153317732316748E-2</c:v>
                </c:pt>
                <c:pt idx="68">
                  <c:v>7.7485225233865085E-2</c:v>
                </c:pt>
                <c:pt idx="69">
                  <c:v>7.7494221726932197E-2</c:v>
                </c:pt>
                <c:pt idx="70">
                  <c:v>7.7515323282536172E-2</c:v>
                </c:pt>
                <c:pt idx="71">
                  <c:v>7.7605854364106441E-2</c:v>
                </c:pt>
                <c:pt idx="72">
                  <c:v>7.7632960376633725E-2</c:v>
                </c:pt>
                <c:pt idx="73">
                  <c:v>7.801252904654736E-2</c:v>
                </c:pt>
                <c:pt idx="74">
                  <c:v>7.8289657051294981E-2</c:v>
                </c:pt>
                <c:pt idx="75">
                  <c:v>7.8326764517868547E-2</c:v>
                </c:pt>
                <c:pt idx="76">
                  <c:v>7.8374289701202887E-2</c:v>
                </c:pt>
                <c:pt idx="77">
                  <c:v>7.8506491906424072E-2</c:v>
                </c:pt>
                <c:pt idx="78">
                  <c:v>7.8546585028418228E-2</c:v>
                </c:pt>
                <c:pt idx="79">
                  <c:v>7.8675765121869717E-2</c:v>
                </c:pt>
                <c:pt idx="80">
                  <c:v>7.8859769016552866E-2</c:v>
                </c:pt>
                <c:pt idx="81">
                  <c:v>7.9798059377548247E-2</c:v>
                </c:pt>
                <c:pt idx="82">
                  <c:v>8.0718643837980719E-2</c:v>
                </c:pt>
                <c:pt idx="83">
                  <c:v>8.086774755235808E-2</c:v>
                </c:pt>
                <c:pt idx="84">
                  <c:v>8.1051317881224522E-2</c:v>
                </c:pt>
                <c:pt idx="85">
                  <c:v>8.2009296703780807E-2</c:v>
                </c:pt>
                <c:pt idx="86">
                  <c:v>8.2098088145955844E-2</c:v>
                </c:pt>
                <c:pt idx="87">
                  <c:v>8.2162768329128749E-2</c:v>
                </c:pt>
                <c:pt idx="88">
                  <c:v>8.585920968606324E-2</c:v>
                </c:pt>
                <c:pt idx="89">
                  <c:v>8.6589255385396954E-2</c:v>
                </c:pt>
                <c:pt idx="90">
                  <c:v>8.6898039898018448E-2</c:v>
                </c:pt>
                <c:pt idx="91">
                  <c:v>8.7045548427896496E-2</c:v>
                </c:pt>
                <c:pt idx="92">
                  <c:v>8.7815780981990624E-2</c:v>
                </c:pt>
                <c:pt idx="93">
                  <c:v>9.0050989190291655E-2</c:v>
                </c:pt>
                <c:pt idx="94">
                  <c:v>9.0282682140062229E-2</c:v>
                </c:pt>
                <c:pt idx="95">
                  <c:v>9.0851251866844687E-2</c:v>
                </c:pt>
                <c:pt idx="96">
                  <c:v>9.1560920121334682E-2</c:v>
                </c:pt>
                <c:pt idx="97">
                  <c:v>9.4659644020423261E-2</c:v>
                </c:pt>
                <c:pt idx="98">
                  <c:v>9.5034703683929522E-2</c:v>
                </c:pt>
                <c:pt idx="99">
                  <c:v>9.5209873348442442E-2</c:v>
                </c:pt>
                <c:pt idx="100">
                  <c:v>9.5825239970036405E-2</c:v>
                </c:pt>
                <c:pt idx="101">
                  <c:v>9.6506347591370015E-2</c:v>
                </c:pt>
                <c:pt idx="102">
                  <c:v>9.7795731557139248E-2</c:v>
                </c:pt>
                <c:pt idx="103">
                  <c:v>9.9147662910677781E-2</c:v>
                </c:pt>
                <c:pt idx="104">
                  <c:v>9.9587294604869189E-2</c:v>
                </c:pt>
                <c:pt idx="105">
                  <c:v>9.961525749079414E-2</c:v>
                </c:pt>
                <c:pt idx="106">
                  <c:v>0.10097429575712391</c:v>
                </c:pt>
                <c:pt idx="107">
                  <c:v>0.10168709634901806</c:v>
                </c:pt>
                <c:pt idx="108">
                  <c:v>0.10179805177668236</c:v>
                </c:pt>
                <c:pt idx="109">
                  <c:v>0.10280319646300398</c:v>
                </c:pt>
                <c:pt idx="110">
                  <c:v>0.10572195726908291</c:v>
                </c:pt>
                <c:pt idx="111">
                  <c:v>0.1063512667064124</c:v>
                </c:pt>
                <c:pt idx="112">
                  <c:v>0.10709050266042658</c:v>
                </c:pt>
                <c:pt idx="113">
                  <c:v>0.10762365892168171</c:v>
                </c:pt>
                <c:pt idx="114">
                  <c:v>0.10828911758669156</c:v>
                </c:pt>
                <c:pt idx="115">
                  <c:v>0.11024475985816656</c:v>
                </c:pt>
                <c:pt idx="116">
                  <c:v>0.11122664765825099</c:v>
                </c:pt>
                <c:pt idx="117">
                  <c:v>0.11274447792211542</c:v>
                </c:pt>
                <c:pt idx="118">
                  <c:v>0.11600614788031922</c:v>
                </c:pt>
                <c:pt idx="119">
                  <c:v>0.12801858510966946</c:v>
                </c:pt>
                <c:pt idx="120">
                  <c:v>0.13520289537179206</c:v>
                </c:pt>
                <c:pt idx="121">
                  <c:v>0.13803662373604622</c:v>
                </c:pt>
                <c:pt idx="122">
                  <c:v>0.14116852389760462</c:v>
                </c:pt>
                <c:pt idx="123">
                  <c:v>0.147613584462472</c:v>
                </c:pt>
                <c:pt idx="124">
                  <c:v>0.14883393209307857</c:v>
                </c:pt>
              </c:numCache>
            </c:numRef>
          </c:xVal>
          <c:yVal>
            <c:numRef>
              <c:f>Original!$Z$2:$Z$719</c:f>
              <c:numCache>
                <c:formatCode>#,##0.00</c:formatCode>
                <c:ptCount val="718"/>
                <c:pt idx="0">
                  <c:v>8.5169782608695606</c:v>
                </c:pt>
                <c:pt idx="1">
                  <c:v>2.3916177129780398</c:v>
                </c:pt>
                <c:pt idx="2">
                  <c:v>0.39886927149462198</c:v>
                </c:pt>
                <c:pt idx="3">
                  <c:v>4.2340000000000003E-2</c:v>
                </c:pt>
                <c:pt idx="4">
                  <c:v>-0.48545271533336498</c:v>
                </c:pt>
                <c:pt idx="5">
                  <c:v>0.264199779513972</c:v>
                </c:pt>
                <c:pt idx="6">
                  <c:v>7.3735299999999997</c:v>
                </c:pt>
                <c:pt idx="7">
                  <c:v>0.75165000000000004</c:v>
                </c:pt>
                <c:pt idx="8">
                  <c:v>0.177246243483594</c:v>
                </c:pt>
                <c:pt idx="9">
                  <c:v>3.7324335117003402</c:v>
                </c:pt>
                <c:pt idx="10">
                  <c:v>6.5412699999999999</c:v>
                </c:pt>
                <c:pt idx="11">
                  <c:v>1.2049399999999999</c:v>
                </c:pt>
                <c:pt idx="12">
                  <c:v>0.87463896979917199</c:v>
                </c:pt>
                <c:pt idx="13">
                  <c:v>1.5295709339708199</c:v>
                </c:pt>
                <c:pt idx="14">
                  <c:v>-0.55101</c:v>
                </c:pt>
                <c:pt idx="15">
                  <c:v>-11.45898</c:v>
                </c:pt>
                <c:pt idx="16">
                  <c:v>0.61565588314786301</c:v>
                </c:pt>
                <c:pt idx="17">
                  <c:v>17.90222</c:v>
                </c:pt>
                <c:pt idx="18">
                  <c:v>0.70030671725920401</c:v>
                </c:pt>
                <c:pt idx="19">
                  <c:v>-5.7580614203454896</c:v>
                </c:pt>
                <c:pt idx="20">
                  <c:v>15.3083089680295</c:v>
                </c:pt>
                <c:pt idx="21">
                  <c:v>-11.5874601238165</c:v>
                </c:pt>
                <c:pt idx="22">
                  <c:v>5.25529463556322</c:v>
                </c:pt>
                <c:pt idx="23">
                  <c:v>16.199928235387901</c:v>
                </c:pt>
                <c:pt idx="24">
                  <c:v>8.8049538433415994E-2</c:v>
                </c:pt>
                <c:pt idx="25">
                  <c:v>-2.7299357391500002E-4</c:v>
                </c:pt>
                <c:pt idx="26">
                  <c:v>-1.6007178213350199</c:v>
                </c:pt>
                <c:pt idx="27">
                  <c:v>-6.0217299999999998</c:v>
                </c:pt>
                <c:pt idx="28">
                  <c:v>-0.50228896656252897</c:v>
                </c:pt>
                <c:pt idx="29">
                  <c:v>9.0821895746469997E-2</c:v>
                </c:pt>
                <c:pt idx="30">
                  <c:v>9.4973799999999997</c:v>
                </c:pt>
                <c:pt idx="31">
                  <c:v>-2.6075622000636001E-2</c:v>
                </c:pt>
                <c:pt idx="32">
                  <c:v>1.1375395480226</c:v>
                </c:pt>
                <c:pt idx="33">
                  <c:v>6.5780093227310002E-2</c:v>
                </c:pt>
                <c:pt idx="34">
                  <c:v>5.3793858100953003E-2</c:v>
                </c:pt>
                <c:pt idx="35">
                  <c:v>1.0484035136129499</c:v>
                </c:pt>
                <c:pt idx="36">
                  <c:v>4.3746400000000003</c:v>
                </c:pt>
                <c:pt idx="37">
                  <c:v>-0.16729269616384401</c:v>
                </c:pt>
                <c:pt idx="38">
                  <c:v>3.7658050451572702</c:v>
                </c:pt>
                <c:pt idx="39">
                  <c:v>-3.7175199999999999</c:v>
                </c:pt>
                <c:pt idx="40">
                  <c:v>7.6695500000000001</c:v>
                </c:pt>
                <c:pt idx="41">
                  <c:v>3.0203199999999999</c:v>
                </c:pt>
                <c:pt idx="42">
                  <c:v>-1.1051500000000001</c:v>
                </c:pt>
                <c:pt idx="43">
                  <c:v>-1.9509399999999999</c:v>
                </c:pt>
                <c:pt idx="44">
                  <c:v>-2.51281</c:v>
                </c:pt>
                <c:pt idx="45">
                  <c:v>4.7848348506919196</c:v>
                </c:pt>
                <c:pt idx="46">
                  <c:v>4.29298</c:v>
                </c:pt>
                <c:pt idx="47">
                  <c:v>8.9049399999999999</c:v>
                </c:pt>
                <c:pt idx="48">
                  <c:v>-0.88953201048296504</c:v>
                </c:pt>
                <c:pt idx="49">
                  <c:v>3.1905000000000001</c:v>
                </c:pt>
                <c:pt idx="50">
                  <c:v>-0.475827193746864</c:v>
                </c:pt>
                <c:pt idx="51">
                  <c:v>9.6174612434371004E-2</c:v>
                </c:pt>
                <c:pt idx="52">
                  <c:v>1.2457090894060301</c:v>
                </c:pt>
                <c:pt idx="53">
                  <c:v>11.322419999999999</c:v>
                </c:pt>
                <c:pt idx="54">
                  <c:v>-2.4500000000000002</c:v>
                </c:pt>
                <c:pt idx="56">
                  <c:v>9.0064100000000007</c:v>
                </c:pt>
                <c:pt idx="57">
                  <c:v>0.26432083415750701</c:v>
                </c:pt>
                <c:pt idx="58">
                  <c:v>7.1643579183825995E-2</c:v>
                </c:pt>
                <c:pt idx="59">
                  <c:v>4.7407549584133104</c:v>
                </c:pt>
                <c:pt idx="60">
                  <c:v>9.3954755533932996E-2</c:v>
                </c:pt>
                <c:pt idx="62">
                  <c:v>3.20574981571104</c:v>
                </c:pt>
                <c:pt idx="63">
                  <c:v>-1.5386516060713E-2</c:v>
                </c:pt>
                <c:pt idx="64">
                  <c:v>-2.5887770427098E-2</c:v>
                </c:pt>
                <c:pt idx="65">
                  <c:v>0.54404765266501898</c:v>
                </c:pt>
                <c:pt idx="66">
                  <c:v>6.2800799999999999</c:v>
                </c:pt>
                <c:pt idx="67">
                  <c:v>1.5102500000000001</c:v>
                </c:pt>
                <c:pt idx="68">
                  <c:v>2.7490000000000001</c:v>
                </c:pt>
                <c:pt idx="69">
                  <c:v>-8.6692654589930005E-3</c:v>
                </c:pt>
                <c:pt idx="70">
                  <c:v>0.53979131642858202</c:v>
                </c:pt>
                <c:pt idx="71">
                  <c:v>6.1461497230659003E-2</c:v>
                </c:pt>
                <c:pt idx="72">
                  <c:v>0.44165915238954001</c:v>
                </c:pt>
                <c:pt idx="73">
                  <c:v>-7.4563581460000998</c:v>
                </c:pt>
                <c:pt idx="74">
                  <c:v>-0.26961606672098898</c:v>
                </c:pt>
                <c:pt idx="75">
                  <c:v>-1.1169616019061599</c:v>
                </c:pt>
                <c:pt idx="76">
                  <c:v>0.61897623400365598</c:v>
                </c:pt>
                <c:pt idx="77">
                  <c:v>-0.15152077294686001</c:v>
                </c:pt>
                <c:pt idx="78">
                  <c:v>5.3099643964979997E-3</c:v>
                </c:pt>
                <c:pt idx="79">
                  <c:v>299.57907999999998</c:v>
                </c:pt>
                <c:pt idx="80">
                  <c:v>0.36892515897895201</c:v>
                </c:pt>
                <c:pt idx="81">
                  <c:v>5.8261880917698496</c:v>
                </c:pt>
                <c:pt idx="82">
                  <c:v>-3.1660000000000001E-2</c:v>
                </c:pt>
                <c:pt idx="83">
                  <c:v>0.16644999999999999</c:v>
                </c:pt>
                <c:pt idx="84">
                  <c:v>6.0484806986117299</c:v>
                </c:pt>
                <c:pt idx="85">
                  <c:v>6.0566850873998499</c:v>
                </c:pt>
                <c:pt idx="86">
                  <c:v>3.7586406407016E-2</c:v>
                </c:pt>
                <c:pt idx="88">
                  <c:v>-4.3097109715764796</c:v>
                </c:pt>
                <c:pt idx="89">
                  <c:v>-0.40350993377483402</c:v>
                </c:pt>
                <c:pt idx="90">
                  <c:v>0.126352420527203</c:v>
                </c:pt>
                <c:pt idx="91">
                  <c:v>-6.5944445103645999E-2</c:v>
                </c:pt>
                <c:pt idx="92">
                  <c:v>-10.3596566824472</c:v>
                </c:pt>
                <c:pt idx="94">
                  <c:v>0.86074997563658096</c:v>
                </c:pt>
                <c:pt idx="95">
                  <c:v>-0.876858219115912</c:v>
                </c:pt>
                <c:pt idx="96">
                  <c:v>1.13331</c:v>
                </c:pt>
                <c:pt idx="97">
                  <c:v>4.3307000000000002</c:v>
                </c:pt>
                <c:pt idx="98">
                  <c:v>5.8726137736608903</c:v>
                </c:pt>
                <c:pt idx="99">
                  <c:v>0.109884836852207</c:v>
                </c:pt>
                <c:pt idx="101">
                  <c:v>-1.6549852000674999E-2</c:v>
                </c:pt>
                <c:pt idx="102">
                  <c:v>10.4915754515805</c:v>
                </c:pt>
                <c:pt idx="103">
                  <c:v>-1.33574681910382</c:v>
                </c:pt>
                <c:pt idx="104">
                  <c:v>0.211497417179622</c:v>
                </c:pt>
                <c:pt idx="105">
                  <c:v>-3.0604100000000001</c:v>
                </c:pt>
                <c:pt idx="106">
                  <c:v>-4.0912499999999996</c:v>
                </c:pt>
                <c:pt idx="107">
                  <c:v>1.64706</c:v>
                </c:pt>
                <c:pt idx="108">
                  <c:v>-0.16649808967072099</c:v>
                </c:pt>
                <c:pt idx="109">
                  <c:v>5.3868600000000004</c:v>
                </c:pt>
                <c:pt idx="110">
                  <c:v>-0.27104203614053601</c:v>
                </c:pt>
                <c:pt idx="111">
                  <c:v>1.9147039155955E-2</c:v>
                </c:pt>
                <c:pt idx="112">
                  <c:v>1.13727521733953</c:v>
                </c:pt>
                <c:pt idx="113">
                  <c:v>0.23876</c:v>
                </c:pt>
                <c:pt idx="114">
                  <c:v>0.10944184658243</c:v>
                </c:pt>
                <c:pt idx="115">
                  <c:v>0.180114235726966</c:v>
                </c:pt>
                <c:pt idx="116">
                  <c:v>0.372526396755472</c:v>
                </c:pt>
                <c:pt idx="117">
                  <c:v>4.4725584013509997E-2</c:v>
                </c:pt>
                <c:pt idx="118">
                  <c:v>-10.0323053532411</c:v>
                </c:pt>
                <c:pt idx="119">
                  <c:v>-8.69801</c:v>
                </c:pt>
                <c:pt idx="120">
                  <c:v>-9.7952575813940006E-3</c:v>
                </c:pt>
                <c:pt idx="121">
                  <c:v>-9.5672569776894605</c:v>
                </c:pt>
                <c:pt idx="122">
                  <c:v>-0.102403288201161</c:v>
                </c:pt>
                <c:pt idx="123">
                  <c:v>1.0863799999999999</c:v>
                </c:pt>
                <c:pt idx="124">
                  <c:v>-0.67093391550203096</c:v>
                </c:pt>
                <c:pt idx="132">
                  <c:v>8.4838375529353999E-2</c:v>
                </c:pt>
                <c:pt idx="133">
                  <c:v>11.1800543417067</c:v>
                </c:pt>
                <c:pt idx="135">
                  <c:v>2.8015582105117998E-2</c:v>
                </c:pt>
                <c:pt idx="137">
                  <c:v>0.114353634035244</c:v>
                </c:pt>
                <c:pt idx="141">
                  <c:v>0.17089861549715399</c:v>
                </c:pt>
                <c:pt idx="147">
                  <c:v>-2.0137855269685998</c:v>
                </c:pt>
                <c:pt idx="149">
                  <c:v>0.33556630541871901</c:v>
                </c:pt>
                <c:pt idx="152">
                  <c:v>1.4776303187850599</c:v>
                </c:pt>
                <c:pt idx="155">
                  <c:v>-3.75002550828482</c:v>
                </c:pt>
                <c:pt idx="156">
                  <c:v>-0.71909589139234198</c:v>
                </c:pt>
                <c:pt idx="163">
                  <c:v>0.66504537844744005</c:v>
                </c:pt>
                <c:pt idx="165">
                  <c:v>1.71</c:v>
                </c:pt>
                <c:pt idx="167">
                  <c:v>1.93022735073616</c:v>
                </c:pt>
                <c:pt idx="169">
                  <c:v>3.1402395295467997E-2</c:v>
                </c:pt>
                <c:pt idx="172">
                  <c:v>8.5339401913024998E-2</c:v>
                </c:pt>
                <c:pt idx="173">
                  <c:v>7.3098382654141994E-2</c:v>
                </c:pt>
                <c:pt idx="176">
                  <c:v>0.221933490185062</c:v>
                </c:pt>
                <c:pt idx="177">
                  <c:v>-2.0156200809977798</c:v>
                </c:pt>
                <c:pt idx="179">
                  <c:v>-8.7390761548059998E-3</c:v>
                </c:pt>
                <c:pt idx="191">
                  <c:v>5.0425561175374001E-2</c:v>
                </c:pt>
                <c:pt idx="193">
                  <c:v>1.2209639510393E-2</c:v>
                </c:pt>
                <c:pt idx="196">
                  <c:v>-7.4781385678468995E-2</c:v>
                </c:pt>
                <c:pt idx="197">
                  <c:v>9.1263457492885003E-2</c:v>
                </c:pt>
                <c:pt idx="200">
                  <c:v>8.8167308750687998E-2</c:v>
                </c:pt>
                <c:pt idx="202">
                  <c:v>0.31418749618040698</c:v>
                </c:pt>
                <c:pt idx="203">
                  <c:v>0.28106199840715601</c:v>
                </c:pt>
                <c:pt idx="206">
                  <c:v>-3.6003935192302002E-2</c:v>
                </c:pt>
                <c:pt idx="218">
                  <c:v>-0.89125311926605499</c:v>
                </c:pt>
                <c:pt idx="219">
                  <c:v>-1.2084025535795699</c:v>
                </c:pt>
                <c:pt idx="223">
                  <c:v>-2.26182875091042</c:v>
                </c:pt>
                <c:pt idx="224">
                  <c:v>0.66724234486496303</c:v>
                </c:pt>
                <c:pt idx="228">
                  <c:v>-1.53450164173659</c:v>
                </c:pt>
                <c:pt idx="232">
                  <c:v>3.1676315540859701</c:v>
                </c:pt>
                <c:pt idx="233">
                  <c:v>3.2125982913834301</c:v>
                </c:pt>
                <c:pt idx="235">
                  <c:v>-3.7009688559127998</c:v>
                </c:pt>
                <c:pt idx="236">
                  <c:v>-8.1066229508197002E-2</c:v>
                </c:pt>
                <c:pt idx="239">
                  <c:v>0.65867123548448503</c:v>
                </c:pt>
                <c:pt idx="241">
                  <c:v>5.1089580948864697</c:v>
                </c:pt>
                <c:pt idx="245">
                  <c:v>3.5664283345615302</c:v>
                </c:pt>
                <c:pt idx="249">
                  <c:v>0.77352165982672105</c:v>
                </c:pt>
                <c:pt idx="251">
                  <c:v>1.8814921867943299</c:v>
                </c:pt>
                <c:pt idx="254">
                  <c:v>2.6726789015769401</c:v>
                </c:pt>
                <c:pt idx="255">
                  <c:v>0.80316698762035799</c:v>
                </c:pt>
                <c:pt idx="259">
                  <c:v>2.1935248680188901</c:v>
                </c:pt>
                <c:pt idx="260">
                  <c:v>1.36357642557843</c:v>
                </c:pt>
                <c:pt idx="271">
                  <c:v>-6.1767938741721897</c:v>
                </c:pt>
                <c:pt idx="273">
                  <c:v>3.6122299523983901</c:v>
                </c:pt>
                <c:pt idx="274">
                  <c:v>0.85621977421704298</c:v>
                </c:pt>
                <c:pt idx="281">
                  <c:v>0.990306025470443</c:v>
                </c:pt>
                <c:pt idx="283">
                  <c:v>1.39574972637723</c:v>
                </c:pt>
                <c:pt idx="285">
                  <c:v>0.99843706904477303</c:v>
                </c:pt>
                <c:pt idx="286">
                  <c:v>2.28940917010546</c:v>
                </c:pt>
                <c:pt idx="289">
                  <c:v>1.16508433957047</c:v>
                </c:pt>
                <c:pt idx="290">
                  <c:v>0.71699819168173595</c:v>
                </c:pt>
                <c:pt idx="291">
                  <c:v>-1.5669263226225E-2</c:v>
                </c:pt>
                <c:pt idx="292">
                  <c:v>9.5656199999999991</c:v>
                </c:pt>
                <c:pt idx="300">
                  <c:v>-0.04</c:v>
                </c:pt>
                <c:pt idx="301">
                  <c:v>-0.44669227029654801</c:v>
                </c:pt>
                <c:pt idx="304">
                  <c:v>1.06866695709E-2</c:v>
                </c:pt>
                <c:pt idx="305">
                  <c:v>0.18560440951082</c:v>
                </c:pt>
                <c:pt idx="308">
                  <c:v>-8.8195015727074999E-2</c:v>
                </c:pt>
                <c:pt idx="309">
                  <c:v>1.0016113744075801</c:v>
                </c:pt>
                <c:pt idx="311">
                  <c:v>0.44267000000000001</c:v>
                </c:pt>
                <c:pt idx="313">
                  <c:v>0.16550573100841401</c:v>
                </c:pt>
                <c:pt idx="314">
                  <c:v>4.27989</c:v>
                </c:pt>
                <c:pt idx="320">
                  <c:v>1.3462400000000001</c:v>
                </c:pt>
                <c:pt idx="323">
                  <c:v>1.6565000000000001</c:v>
                </c:pt>
                <c:pt idx="327">
                  <c:v>-3.4617875647668002E-2</c:v>
                </c:pt>
                <c:pt idx="333">
                  <c:v>8.2299999999999998E-2</c:v>
                </c:pt>
                <c:pt idx="335">
                  <c:v>-9.1325552505252997E-2</c:v>
                </c:pt>
                <c:pt idx="337">
                  <c:v>0.519165863066538</c:v>
                </c:pt>
                <c:pt idx="341">
                  <c:v>0.291751760930271</c:v>
                </c:pt>
                <c:pt idx="345">
                  <c:v>0.06</c:v>
                </c:pt>
                <c:pt idx="346">
                  <c:v>-3.9591581579496E-2</c:v>
                </c:pt>
                <c:pt idx="348">
                  <c:v>0.16877715496432999</c:v>
                </c:pt>
                <c:pt idx="349">
                  <c:v>-0.32558817470127699</c:v>
                </c:pt>
                <c:pt idx="354">
                  <c:v>0.26639168715792799</c:v>
                </c:pt>
                <c:pt idx="358">
                  <c:v>0.32661682688265498</c:v>
                </c:pt>
                <c:pt idx="362">
                  <c:v>-4.4884899999999996</c:v>
                </c:pt>
                <c:pt idx="366">
                  <c:v>2.0413999999999999</c:v>
                </c:pt>
                <c:pt idx="368">
                  <c:v>12.864660000000001</c:v>
                </c:pt>
                <c:pt idx="374">
                  <c:v>0.12878000000000001</c:v>
                </c:pt>
                <c:pt idx="375">
                  <c:v>1.8390796578716E-2</c:v>
                </c:pt>
                <c:pt idx="377">
                  <c:v>1.8507199999999999</c:v>
                </c:pt>
                <c:pt idx="378">
                  <c:v>2.56101</c:v>
                </c:pt>
                <c:pt idx="379">
                  <c:v>1.7411974623314801</c:v>
                </c:pt>
                <c:pt idx="386">
                  <c:v>2.9343499999999998</c:v>
                </c:pt>
                <c:pt idx="390">
                  <c:v>-2.3677056163303698</c:v>
                </c:pt>
                <c:pt idx="395">
                  <c:v>0.43351756856238099</c:v>
                </c:pt>
                <c:pt idx="397">
                  <c:v>8.4269828722003004E-2</c:v>
                </c:pt>
                <c:pt idx="399">
                  <c:v>2.2288261515601999E-2</c:v>
                </c:pt>
                <c:pt idx="400">
                  <c:v>0.107685128683729</c:v>
                </c:pt>
                <c:pt idx="403">
                  <c:v>0.30420748950269899</c:v>
                </c:pt>
                <c:pt idx="404">
                  <c:v>3.1479699999999999</c:v>
                </c:pt>
                <c:pt idx="405">
                  <c:v>0.52400000000000002</c:v>
                </c:pt>
                <c:pt idx="409">
                  <c:v>-4.9000000000000002E-2</c:v>
                </c:pt>
                <c:pt idx="410">
                  <c:v>9.0593386682769998E-3</c:v>
                </c:pt>
                <c:pt idx="412">
                  <c:v>0.94238999999999995</c:v>
                </c:pt>
                <c:pt idx="417">
                  <c:v>3.2195309074967003E-2</c:v>
                </c:pt>
                <c:pt idx="420">
                  <c:v>2.2244191794365001E-2</c:v>
                </c:pt>
                <c:pt idx="421">
                  <c:v>2.2733210457563002E-2</c:v>
                </c:pt>
                <c:pt idx="428">
                  <c:v>1.0546500000000001</c:v>
                </c:pt>
                <c:pt idx="431">
                  <c:v>3.1570299999999998</c:v>
                </c:pt>
                <c:pt idx="433">
                  <c:v>-0.16872222207781001</c:v>
                </c:pt>
                <c:pt idx="438">
                  <c:v>9.9900099900100004E-3</c:v>
                </c:pt>
                <c:pt idx="441">
                  <c:v>-1.8957091941037201</c:v>
                </c:pt>
                <c:pt idx="444">
                  <c:v>1.7125855121357E-2</c:v>
                </c:pt>
                <c:pt idx="450">
                  <c:v>-0.105960264900662</c:v>
                </c:pt>
                <c:pt idx="454">
                  <c:v>-2.7971034092945701</c:v>
                </c:pt>
                <c:pt idx="455">
                  <c:v>0.76712393734956896</c:v>
                </c:pt>
                <c:pt idx="459">
                  <c:v>0.13288129653964101</c:v>
                </c:pt>
                <c:pt idx="462">
                  <c:v>2.6379365587953001E-2</c:v>
                </c:pt>
                <c:pt idx="463">
                  <c:v>1.40845</c:v>
                </c:pt>
                <c:pt idx="470">
                  <c:v>3.4112900000000002</c:v>
                </c:pt>
                <c:pt idx="475">
                  <c:v>2.2307557481794998E-2</c:v>
                </c:pt>
                <c:pt idx="477">
                  <c:v>0.242156618354047</c:v>
                </c:pt>
                <c:pt idx="480">
                  <c:v>6.7996499999999997</c:v>
                </c:pt>
                <c:pt idx="482">
                  <c:v>7.0209255801546994E-2</c:v>
                </c:pt>
                <c:pt idx="488">
                  <c:v>0.85036</c:v>
                </c:pt>
                <c:pt idx="490">
                  <c:v>1.2985303779028301</c:v>
                </c:pt>
                <c:pt idx="495">
                  <c:v>0.49874719454703098</c:v>
                </c:pt>
                <c:pt idx="497">
                  <c:v>0.18143999999999999</c:v>
                </c:pt>
                <c:pt idx="500">
                  <c:v>1.01661</c:v>
                </c:pt>
                <c:pt idx="515">
                  <c:v>-1.1983941518365E-2</c:v>
                </c:pt>
                <c:pt idx="516">
                  <c:v>7.9672999999999998</c:v>
                </c:pt>
                <c:pt idx="521">
                  <c:v>1.30765039582065</c:v>
                </c:pt>
                <c:pt idx="532">
                  <c:v>0.54923</c:v>
                </c:pt>
                <c:pt idx="548">
                  <c:v>-0.82</c:v>
                </c:pt>
                <c:pt idx="549">
                  <c:v>-2.0928624351691998E-2</c:v>
                </c:pt>
                <c:pt idx="550">
                  <c:v>3.0348347375243001E-2</c:v>
                </c:pt>
                <c:pt idx="555">
                  <c:v>-0.16</c:v>
                </c:pt>
                <c:pt idx="558">
                  <c:v>0.18401032654966901</c:v>
                </c:pt>
                <c:pt idx="566">
                  <c:v>0.51</c:v>
                </c:pt>
                <c:pt idx="569">
                  <c:v>-0.93592723961079405</c:v>
                </c:pt>
                <c:pt idx="572">
                  <c:v>6.8536200000000003</c:v>
                </c:pt>
                <c:pt idx="575">
                  <c:v>-3.8414799999999998</c:v>
                </c:pt>
                <c:pt idx="576">
                  <c:v>0.41081000000000001</c:v>
                </c:pt>
                <c:pt idx="578">
                  <c:v>3.7047099999999999</c:v>
                </c:pt>
                <c:pt idx="581">
                  <c:v>6.8558892088299997E-3</c:v>
                </c:pt>
                <c:pt idx="586">
                  <c:v>0.128902844740166</c:v>
                </c:pt>
                <c:pt idx="596">
                  <c:v>7.0190000000000002E-2</c:v>
                </c:pt>
                <c:pt idx="600">
                  <c:v>0.49054095163108602</c:v>
                </c:pt>
                <c:pt idx="606">
                  <c:v>0.76051000000000002</c:v>
                </c:pt>
                <c:pt idx="610">
                  <c:v>-0.23</c:v>
                </c:pt>
                <c:pt idx="611">
                  <c:v>1.59491</c:v>
                </c:pt>
                <c:pt idx="617">
                  <c:v>-0.241126674189614</c:v>
                </c:pt>
                <c:pt idx="622">
                  <c:v>8.68191469058638</c:v>
                </c:pt>
                <c:pt idx="629">
                  <c:v>1.0915064492577E-2</c:v>
                </c:pt>
                <c:pt idx="632">
                  <c:v>0.31352493241615598</c:v>
                </c:pt>
                <c:pt idx="633">
                  <c:v>0.25366817818084803</c:v>
                </c:pt>
                <c:pt idx="638">
                  <c:v>3.27719</c:v>
                </c:pt>
                <c:pt idx="639">
                  <c:v>0.36024352462264497</c:v>
                </c:pt>
                <c:pt idx="648">
                  <c:v>2.2178315633489998E-3</c:v>
                </c:pt>
                <c:pt idx="650">
                  <c:v>-0.66</c:v>
                </c:pt>
                <c:pt idx="654">
                  <c:v>7.7074473249829994E-2</c:v>
                </c:pt>
                <c:pt idx="659">
                  <c:v>1.66015625E-2</c:v>
                </c:pt>
                <c:pt idx="660">
                  <c:v>0.18939321548017199</c:v>
                </c:pt>
                <c:pt idx="662">
                  <c:v>3.1692100000000001</c:v>
                </c:pt>
                <c:pt idx="669">
                  <c:v>1.7249699999999999</c:v>
                </c:pt>
                <c:pt idx="670">
                  <c:v>1.12727</c:v>
                </c:pt>
                <c:pt idx="680">
                  <c:v>9.7998699631315994E-2</c:v>
                </c:pt>
                <c:pt idx="686">
                  <c:v>1.3118733247294999E-2</c:v>
                </c:pt>
                <c:pt idx="689">
                  <c:v>6.3675298537502006E-2</c:v>
                </c:pt>
                <c:pt idx="697">
                  <c:v>1.81</c:v>
                </c:pt>
                <c:pt idx="702">
                  <c:v>3.2702800000000001</c:v>
                </c:pt>
                <c:pt idx="707">
                  <c:v>-4.62721085174711</c:v>
                </c:pt>
                <c:pt idx="710">
                  <c:v>1.82</c:v>
                </c:pt>
                <c:pt idx="712">
                  <c:v>6.5952184666117006E-2</c:v>
                </c:pt>
                <c:pt idx="713">
                  <c:v>-0.60558000000000001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4D1-4166-B400-51CE5142B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469695"/>
        <c:axId val="660325935"/>
      </c:scatterChart>
      <c:valAx>
        <c:axId val="6604696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325935"/>
        <c:crosses val="autoZero"/>
        <c:crossBetween val="midCat"/>
      </c:valAx>
      <c:valAx>
        <c:axId val="660325935"/>
        <c:scaling>
          <c:orientation val="minMax"/>
          <c:max val="10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4696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Original!$BH$1</c:f>
              <c:strCache>
                <c:ptCount val="1"/>
                <c:pt idx="0">
                  <c:v>ROA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1.8772857012782904E-2"/>
                  <c:y val="5.852952713845681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Original!$W$2:$W$719</c:f>
              <c:numCache>
                <c:formatCode>General</c:formatCode>
                <c:ptCount val="718"/>
                <c:pt idx="0">
                  <c:v>4.0760869565217392E-2</c:v>
                </c:pt>
                <c:pt idx="1">
                  <c:v>4.0807000708296202E-2</c:v>
                </c:pt>
                <c:pt idx="2">
                  <c:v>4.2918454935622317E-2</c:v>
                </c:pt>
                <c:pt idx="3">
                  <c:v>4.2980511489172195E-2</c:v>
                </c:pt>
                <c:pt idx="4">
                  <c:v>4.3766798418972332E-2</c:v>
                </c:pt>
                <c:pt idx="5">
                  <c:v>4.3929401033605167E-2</c:v>
                </c:pt>
                <c:pt idx="6">
                  <c:v>4.6672576756780423E-2</c:v>
                </c:pt>
                <c:pt idx="7">
                  <c:v>4.7520609184731034E-2</c:v>
                </c:pt>
                <c:pt idx="8">
                  <c:v>5.005251326538411E-2</c:v>
                </c:pt>
                <c:pt idx="9">
                  <c:v>5.0839164019050968E-2</c:v>
                </c:pt>
                <c:pt idx="10">
                  <c:v>5.1204019957196853E-2</c:v>
                </c:pt>
                <c:pt idx="11">
                  <c:v>5.1235263739497897E-2</c:v>
                </c:pt>
                <c:pt idx="12">
                  <c:v>5.1758039004096791E-2</c:v>
                </c:pt>
                <c:pt idx="13">
                  <c:v>5.2469135802469133E-2</c:v>
                </c:pt>
                <c:pt idx="14">
                  <c:v>5.2787729511867443E-2</c:v>
                </c:pt>
                <c:pt idx="15">
                  <c:v>5.5216382482825996E-2</c:v>
                </c:pt>
                <c:pt idx="16">
                  <c:v>5.5641699152873349E-2</c:v>
                </c:pt>
                <c:pt idx="17">
                  <c:v>5.8959104186880558E-2</c:v>
                </c:pt>
                <c:pt idx="18">
                  <c:v>5.9936149055320041E-2</c:v>
                </c:pt>
                <c:pt idx="19">
                  <c:v>6.1343126101681335E-2</c:v>
                </c:pt>
                <c:pt idx="20">
                  <c:v>6.2666516254564125E-2</c:v>
                </c:pt>
                <c:pt idx="21">
                  <c:v>6.3071474565357374E-2</c:v>
                </c:pt>
                <c:pt idx="22">
                  <c:v>6.3587216903965557E-2</c:v>
                </c:pt>
                <c:pt idx="23">
                  <c:v>6.3771313941825475E-2</c:v>
                </c:pt>
                <c:pt idx="24">
                  <c:v>6.4377249820014401E-2</c:v>
                </c:pt>
                <c:pt idx="25">
                  <c:v>6.5063417469640741E-2</c:v>
                </c:pt>
                <c:pt idx="26">
                  <c:v>6.5078323434225829E-2</c:v>
                </c:pt>
                <c:pt idx="27">
                  <c:v>6.5374071404782047E-2</c:v>
                </c:pt>
                <c:pt idx="28">
                  <c:v>6.5610537311405231E-2</c:v>
                </c:pt>
                <c:pt idx="29">
                  <c:v>6.5858261803660528E-2</c:v>
                </c:pt>
                <c:pt idx="30">
                  <c:v>6.6254957618516241E-2</c:v>
                </c:pt>
                <c:pt idx="31">
                  <c:v>6.6936836651222104E-2</c:v>
                </c:pt>
                <c:pt idx="32">
                  <c:v>6.7221041992081967E-2</c:v>
                </c:pt>
                <c:pt idx="33">
                  <c:v>6.7362195459439639E-2</c:v>
                </c:pt>
                <c:pt idx="34">
                  <c:v>6.749126132417245E-2</c:v>
                </c:pt>
                <c:pt idx="35">
                  <c:v>6.7922635286183822E-2</c:v>
                </c:pt>
                <c:pt idx="36">
                  <c:v>6.8093480385811908E-2</c:v>
                </c:pt>
                <c:pt idx="37">
                  <c:v>6.811328463161323E-2</c:v>
                </c:pt>
                <c:pt idx="38">
                  <c:v>6.8668150482240065E-2</c:v>
                </c:pt>
                <c:pt idx="39">
                  <c:v>6.8792509441803706E-2</c:v>
                </c:pt>
                <c:pt idx="40">
                  <c:v>6.9571052239176895E-2</c:v>
                </c:pt>
                <c:pt idx="41">
                  <c:v>7.0247144995727512E-2</c:v>
                </c:pt>
                <c:pt idx="42">
                  <c:v>7.0282681377465725E-2</c:v>
                </c:pt>
                <c:pt idx="43">
                  <c:v>7.0462285700507873E-2</c:v>
                </c:pt>
                <c:pt idx="44">
                  <c:v>7.0682972793721779E-2</c:v>
                </c:pt>
                <c:pt idx="45">
                  <c:v>7.0820510217735347E-2</c:v>
                </c:pt>
                <c:pt idx="46">
                  <c:v>7.1355057605423669E-2</c:v>
                </c:pt>
                <c:pt idx="47">
                  <c:v>7.1519389701207886E-2</c:v>
                </c:pt>
                <c:pt idx="48">
                  <c:v>7.1570461244672978E-2</c:v>
                </c:pt>
                <c:pt idx="49">
                  <c:v>7.1893938923967754E-2</c:v>
                </c:pt>
                <c:pt idx="50">
                  <c:v>7.1930053927125898E-2</c:v>
                </c:pt>
                <c:pt idx="51">
                  <c:v>7.1980848312230297E-2</c:v>
                </c:pt>
                <c:pt idx="52">
                  <c:v>7.2041265309813668E-2</c:v>
                </c:pt>
                <c:pt idx="53">
                  <c:v>7.2718326810062434E-2</c:v>
                </c:pt>
                <c:pt idx="54">
                  <c:v>7.2786631110439023E-2</c:v>
                </c:pt>
                <c:pt idx="55">
                  <c:v>7.3065469599461669E-2</c:v>
                </c:pt>
                <c:pt idx="56">
                  <c:v>7.3329443090487376E-2</c:v>
                </c:pt>
                <c:pt idx="57">
                  <c:v>7.4227490946259578E-2</c:v>
                </c:pt>
                <c:pt idx="58">
                  <c:v>7.4229991647775578E-2</c:v>
                </c:pt>
                <c:pt idx="59">
                  <c:v>7.4321990387954964E-2</c:v>
                </c:pt>
                <c:pt idx="60">
                  <c:v>7.4611816898568259E-2</c:v>
                </c:pt>
                <c:pt idx="61">
                  <c:v>7.4743401756541358E-2</c:v>
                </c:pt>
                <c:pt idx="62">
                  <c:v>7.5515011865047971E-2</c:v>
                </c:pt>
                <c:pt idx="63">
                  <c:v>7.5719187088419029E-2</c:v>
                </c:pt>
                <c:pt idx="64">
                  <c:v>7.6091514968437676E-2</c:v>
                </c:pt>
                <c:pt idx="65">
                  <c:v>7.6188241329926534E-2</c:v>
                </c:pt>
                <c:pt idx="66">
                  <c:v>7.7043519607920358E-2</c:v>
                </c:pt>
                <c:pt idx="67">
                  <c:v>7.7153317732316748E-2</c:v>
                </c:pt>
                <c:pt idx="68">
                  <c:v>7.7485225233865085E-2</c:v>
                </c:pt>
                <c:pt idx="69">
                  <c:v>7.7494221726932197E-2</c:v>
                </c:pt>
                <c:pt idx="70">
                  <c:v>7.7515323282536172E-2</c:v>
                </c:pt>
                <c:pt idx="71">
                  <c:v>7.7605854364106441E-2</c:v>
                </c:pt>
                <c:pt idx="72">
                  <c:v>7.7632960376633725E-2</c:v>
                </c:pt>
                <c:pt idx="73">
                  <c:v>7.801252904654736E-2</c:v>
                </c:pt>
                <c:pt idx="74">
                  <c:v>7.8289657051294981E-2</c:v>
                </c:pt>
                <c:pt idx="75">
                  <c:v>7.8326764517868547E-2</c:v>
                </c:pt>
                <c:pt idx="76">
                  <c:v>7.8374289701202887E-2</c:v>
                </c:pt>
                <c:pt idx="77">
                  <c:v>7.8506491906424072E-2</c:v>
                </c:pt>
                <c:pt idx="78">
                  <c:v>7.8546585028418228E-2</c:v>
                </c:pt>
                <c:pt idx="79">
                  <c:v>7.8675765121869717E-2</c:v>
                </c:pt>
                <c:pt idx="80">
                  <c:v>7.8859769016552866E-2</c:v>
                </c:pt>
                <c:pt idx="81">
                  <c:v>7.9798059377548247E-2</c:v>
                </c:pt>
                <c:pt idx="82">
                  <c:v>8.0718643837980719E-2</c:v>
                </c:pt>
                <c:pt idx="83">
                  <c:v>8.086774755235808E-2</c:v>
                </c:pt>
                <c:pt idx="84">
                  <c:v>8.1051317881224522E-2</c:v>
                </c:pt>
                <c:pt idx="85">
                  <c:v>8.2009296703780807E-2</c:v>
                </c:pt>
                <c:pt idx="86">
                  <c:v>8.2098088145955844E-2</c:v>
                </c:pt>
                <c:pt idx="87">
                  <c:v>8.2162768329128749E-2</c:v>
                </c:pt>
                <c:pt idx="88">
                  <c:v>8.585920968606324E-2</c:v>
                </c:pt>
                <c:pt idx="89">
                  <c:v>8.6589255385396954E-2</c:v>
                </c:pt>
                <c:pt idx="90">
                  <c:v>8.6898039898018448E-2</c:v>
                </c:pt>
                <c:pt idx="91">
                  <c:v>8.7045548427896496E-2</c:v>
                </c:pt>
                <c:pt idx="92">
                  <c:v>8.7815780981990624E-2</c:v>
                </c:pt>
                <c:pt idx="93">
                  <c:v>9.0050989190291655E-2</c:v>
                </c:pt>
                <c:pt idx="94">
                  <c:v>9.0282682140062229E-2</c:v>
                </c:pt>
                <c:pt idx="95">
                  <c:v>9.0851251866844687E-2</c:v>
                </c:pt>
                <c:pt idx="96">
                  <c:v>9.1560920121334682E-2</c:v>
                </c:pt>
                <c:pt idx="97">
                  <c:v>9.4659644020423261E-2</c:v>
                </c:pt>
                <c:pt idx="98">
                  <c:v>9.5034703683929522E-2</c:v>
                </c:pt>
                <c:pt idx="99">
                  <c:v>9.5209873348442442E-2</c:v>
                </c:pt>
                <c:pt idx="100">
                  <c:v>9.5825239970036405E-2</c:v>
                </c:pt>
                <c:pt idx="101">
                  <c:v>9.6506347591370015E-2</c:v>
                </c:pt>
                <c:pt idx="102">
                  <c:v>9.7795731557139248E-2</c:v>
                </c:pt>
                <c:pt idx="103">
                  <c:v>9.9147662910677781E-2</c:v>
                </c:pt>
                <c:pt idx="104">
                  <c:v>9.9587294604869189E-2</c:v>
                </c:pt>
                <c:pt idx="105">
                  <c:v>9.961525749079414E-2</c:v>
                </c:pt>
                <c:pt idx="106">
                  <c:v>0.10097429575712391</c:v>
                </c:pt>
                <c:pt idx="107">
                  <c:v>0.10168709634901806</c:v>
                </c:pt>
                <c:pt idx="108">
                  <c:v>0.10179805177668236</c:v>
                </c:pt>
                <c:pt idx="109">
                  <c:v>0.10280319646300398</c:v>
                </c:pt>
                <c:pt idx="110">
                  <c:v>0.10572195726908291</c:v>
                </c:pt>
                <c:pt idx="111">
                  <c:v>0.1063512667064124</c:v>
                </c:pt>
                <c:pt idx="112">
                  <c:v>0.10709050266042658</c:v>
                </c:pt>
                <c:pt idx="113">
                  <c:v>0.10762365892168171</c:v>
                </c:pt>
                <c:pt idx="114">
                  <c:v>0.10828911758669156</c:v>
                </c:pt>
                <c:pt idx="115">
                  <c:v>0.11024475985816656</c:v>
                </c:pt>
                <c:pt idx="116">
                  <c:v>0.11122664765825099</c:v>
                </c:pt>
                <c:pt idx="117">
                  <c:v>0.11274447792211542</c:v>
                </c:pt>
                <c:pt idx="118">
                  <c:v>0.11600614788031922</c:v>
                </c:pt>
                <c:pt idx="119">
                  <c:v>0.12801858510966946</c:v>
                </c:pt>
                <c:pt idx="120">
                  <c:v>0.13520289537179206</c:v>
                </c:pt>
                <c:pt idx="121">
                  <c:v>0.13803662373604622</c:v>
                </c:pt>
                <c:pt idx="122">
                  <c:v>0.14116852389760462</c:v>
                </c:pt>
                <c:pt idx="123">
                  <c:v>0.147613584462472</c:v>
                </c:pt>
                <c:pt idx="124">
                  <c:v>0.14883393209307857</c:v>
                </c:pt>
              </c:numCache>
            </c:numRef>
          </c:xVal>
          <c:yVal>
            <c:numRef>
              <c:f>Original!$BH$2:$BH$719</c:f>
              <c:numCache>
                <c:formatCode>#\ ##0.0%</c:formatCode>
                <c:ptCount val="718"/>
                <c:pt idx="0">
                  <c:v>9.828329999999999E-2</c:v>
                </c:pt>
                <c:pt idx="1">
                  <c:v>6.25E-2</c:v>
                </c:pt>
                <c:pt idx="2">
                  <c:v>7.4999999999999997E-2</c:v>
                </c:pt>
                <c:pt idx="3">
                  <c:v>7.6774999999999996E-2</c:v>
                </c:pt>
                <c:pt idx="4">
                  <c:v>-9.8913299999999996E-2</c:v>
                </c:pt>
                <c:pt idx="5">
                  <c:v>1.1000000000000001E-2</c:v>
                </c:pt>
                <c:pt idx="6">
                  <c:v>0.20509250000000001</c:v>
                </c:pt>
                <c:pt idx="8">
                  <c:v>6.6197100000000009E-2</c:v>
                </c:pt>
                <c:pt idx="10">
                  <c:v>0.1163129</c:v>
                </c:pt>
                <c:pt idx="11">
                  <c:v>-1.4499999999999999E-2</c:v>
                </c:pt>
                <c:pt idx="12">
                  <c:v>8.6500000000000007E-2</c:v>
                </c:pt>
                <c:pt idx="13">
                  <c:v>5.5999999999999994E-2</c:v>
                </c:pt>
                <c:pt idx="14">
                  <c:v>-2.8999999999999998E-2</c:v>
                </c:pt>
                <c:pt idx="15">
                  <c:v>-5.9749999999999998E-2</c:v>
                </c:pt>
                <c:pt idx="16">
                  <c:v>4.2000000000000003E-2</c:v>
                </c:pt>
                <c:pt idx="17">
                  <c:v>6.0199999999999997E-2</c:v>
                </c:pt>
                <c:pt idx="18">
                  <c:v>4.1886699999999999E-2</c:v>
                </c:pt>
                <c:pt idx="19">
                  <c:v>-4.7E-2</c:v>
                </c:pt>
                <c:pt idx="20">
                  <c:v>0.17766670000000001</c:v>
                </c:pt>
                <c:pt idx="21">
                  <c:v>-7.775E-2</c:v>
                </c:pt>
                <c:pt idx="22">
                  <c:v>3.5674999999999998E-2</c:v>
                </c:pt>
                <c:pt idx="23">
                  <c:v>0.11749330000000001</c:v>
                </c:pt>
                <c:pt idx="24">
                  <c:v>7.9594999999999999E-2</c:v>
                </c:pt>
                <c:pt idx="25">
                  <c:v>5.0999999999999993E-4</c:v>
                </c:pt>
                <c:pt idx="26">
                  <c:v>-3.2333300000000002E-2</c:v>
                </c:pt>
                <c:pt idx="27">
                  <c:v>-5.5E-2</c:v>
                </c:pt>
                <c:pt idx="28">
                  <c:v>-6.7426E-2</c:v>
                </c:pt>
                <c:pt idx="29">
                  <c:v>2.8504999999999999E-2</c:v>
                </c:pt>
                <c:pt idx="30">
                  <c:v>0.1092033</c:v>
                </c:pt>
                <c:pt idx="31">
                  <c:v>7.4999999999999997E-3</c:v>
                </c:pt>
                <c:pt idx="32">
                  <c:v>4.7988000000000003E-2</c:v>
                </c:pt>
                <c:pt idx="33">
                  <c:v>8.1500000000000003E-2</c:v>
                </c:pt>
                <c:pt idx="34">
                  <c:v>1.47333E-2</c:v>
                </c:pt>
                <c:pt idx="35">
                  <c:v>0.107156</c:v>
                </c:pt>
                <c:pt idx="36">
                  <c:v>0.12202880000000001</c:v>
                </c:pt>
                <c:pt idx="37">
                  <c:v>-9.014670000000001E-2</c:v>
                </c:pt>
                <c:pt idx="38">
                  <c:v>8.2985000000000003E-2</c:v>
                </c:pt>
                <c:pt idx="39">
                  <c:v>-1.1599999999999999E-2</c:v>
                </c:pt>
                <c:pt idx="40">
                  <c:v>0.24199999999999999</c:v>
                </c:pt>
                <c:pt idx="41">
                  <c:v>0.09</c:v>
                </c:pt>
                <c:pt idx="43">
                  <c:v>-4.4000000000000004E-2</c:v>
                </c:pt>
                <c:pt idx="44">
                  <c:v>-6.2E-2</c:v>
                </c:pt>
                <c:pt idx="45">
                  <c:v>3.1600000000000003E-2</c:v>
                </c:pt>
                <c:pt idx="46">
                  <c:v>8.9596699999999987E-2</c:v>
                </c:pt>
                <c:pt idx="47">
                  <c:v>8.6255000000000012E-2</c:v>
                </c:pt>
                <c:pt idx="48">
                  <c:v>-9.6384999999999998E-2</c:v>
                </c:pt>
                <c:pt idx="51">
                  <c:v>2.7000000000000003E-2</c:v>
                </c:pt>
                <c:pt idx="52">
                  <c:v>4.4000000000000004E-2</c:v>
                </c:pt>
                <c:pt idx="53">
                  <c:v>8.0128299999999986E-2</c:v>
                </c:pt>
                <c:pt idx="54">
                  <c:v>-0.10099999999999999</c:v>
                </c:pt>
                <c:pt idx="56">
                  <c:v>0.12792999999999999</c:v>
                </c:pt>
                <c:pt idx="57">
                  <c:v>0.03</c:v>
                </c:pt>
                <c:pt idx="58">
                  <c:v>4.5366700000000003E-2</c:v>
                </c:pt>
                <c:pt idx="59">
                  <c:v>9.9675999999999987E-2</c:v>
                </c:pt>
                <c:pt idx="60">
                  <c:v>9.4350000000000003E-2</c:v>
                </c:pt>
                <c:pt idx="62">
                  <c:v>4.2999999999999997E-2</c:v>
                </c:pt>
                <c:pt idx="63">
                  <c:v>-3.5999999999999999E-3</c:v>
                </c:pt>
                <c:pt idx="64">
                  <c:v>1.38275E-2</c:v>
                </c:pt>
                <c:pt idx="65">
                  <c:v>0.14277499999999999</c:v>
                </c:pt>
                <c:pt idx="67">
                  <c:v>4.0999999999999995E-2</c:v>
                </c:pt>
                <c:pt idx="69">
                  <c:v>-1.6386E-3</c:v>
                </c:pt>
                <c:pt idx="70">
                  <c:v>7.8E-2</c:v>
                </c:pt>
                <c:pt idx="71">
                  <c:v>2.4E-2</c:v>
                </c:pt>
                <c:pt idx="72">
                  <c:v>9.955E-2</c:v>
                </c:pt>
                <c:pt idx="73">
                  <c:v>-0.1013425</c:v>
                </c:pt>
                <c:pt idx="74">
                  <c:v>-3.3500000000000002E-2</c:v>
                </c:pt>
                <c:pt idx="75">
                  <c:v>-1.43333E-2</c:v>
                </c:pt>
                <c:pt idx="76">
                  <c:v>0.13583329999999999</c:v>
                </c:pt>
                <c:pt idx="77">
                  <c:v>-1.9313299999999999E-2</c:v>
                </c:pt>
                <c:pt idx="78">
                  <c:v>-1.49E-3</c:v>
                </c:pt>
                <c:pt idx="79">
                  <c:v>0.10871499999999999</c:v>
                </c:pt>
                <c:pt idx="80">
                  <c:v>3.0158000000000003E-3</c:v>
                </c:pt>
                <c:pt idx="81">
                  <c:v>5.5999999999999994E-2</c:v>
                </c:pt>
                <c:pt idx="83">
                  <c:v>0.209175</c:v>
                </c:pt>
                <c:pt idx="84">
                  <c:v>0.22404199999999999</c:v>
                </c:pt>
                <c:pt idx="85">
                  <c:v>7.3749999999999996E-2</c:v>
                </c:pt>
                <c:pt idx="86">
                  <c:v>2.5000000000000001E-2</c:v>
                </c:pt>
                <c:pt idx="88">
                  <c:v>-6.1132499999999999E-2</c:v>
                </c:pt>
                <c:pt idx="90">
                  <c:v>3.5666699999999996E-2</c:v>
                </c:pt>
                <c:pt idx="91">
                  <c:v>-0.11599999999999999</c:v>
                </c:pt>
                <c:pt idx="92">
                  <c:v>-5.4749999999999993E-2</c:v>
                </c:pt>
                <c:pt idx="95">
                  <c:v>-1.9E-2</c:v>
                </c:pt>
                <c:pt idx="97">
                  <c:v>0.1539375</c:v>
                </c:pt>
                <c:pt idx="98">
                  <c:v>9.11E-2</c:v>
                </c:pt>
                <c:pt idx="99">
                  <c:v>6.8543800000000002E-2</c:v>
                </c:pt>
                <c:pt idx="101">
                  <c:v>-2.7200000000000002E-3</c:v>
                </c:pt>
                <c:pt idx="102">
                  <c:v>2.3649300000000002E-2</c:v>
                </c:pt>
                <c:pt idx="103">
                  <c:v>-1.4499999999999999E-2</c:v>
                </c:pt>
                <c:pt idx="104">
                  <c:v>7.3254E-2</c:v>
                </c:pt>
                <c:pt idx="105">
                  <c:v>-5.2000000000000005E-2</c:v>
                </c:pt>
                <c:pt idx="106">
                  <c:v>-3.6000000000000004E-2</c:v>
                </c:pt>
                <c:pt idx="108">
                  <c:v>5.9999999999999995E-4</c:v>
                </c:pt>
                <c:pt idx="109">
                  <c:v>4.0432900000000001E-2</c:v>
                </c:pt>
                <c:pt idx="110">
                  <c:v>-0.13800000000000001</c:v>
                </c:pt>
                <c:pt idx="111">
                  <c:v>2.86E-2</c:v>
                </c:pt>
                <c:pt idx="112">
                  <c:v>6.4500000000000002E-2</c:v>
                </c:pt>
                <c:pt idx="114">
                  <c:v>3.4500000000000003E-2</c:v>
                </c:pt>
                <c:pt idx="115">
                  <c:v>2.4902000000000001E-2</c:v>
                </c:pt>
                <c:pt idx="117">
                  <c:v>1.6E-2</c:v>
                </c:pt>
                <c:pt idx="118">
                  <c:v>-2.3E-2</c:v>
                </c:pt>
                <c:pt idx="119">
                  <c:v>-8.2500000000000004E-2</c:v>
                </c:pt>
                <c:pt idx="120">
                  <c:v>8.5000000000000006E-3</c:v>
                </c:pt>
                <c:pt idx="121">
                  <c:v>-0.17766670000000001</c:v>
                </c:pt>
                <c:pt idx="122">
                  <c:v>-5.5579200000000002E-2</c:v>
                </c:pt>
                <c:pt idx="124">
                  <c:v>-7.3590000000000003E-2</c:v>
                </c:pt>
                <c:pt idx="126">
                  <c:v>4.4999999999999998E-2</c:v>
                </c:pt>
                <c:pt idx="130">
                  <c:v>2.6000000000000002E-2</c:v>
                </c:pt>
                <c:pt idx="132">
                  <c:v>5.9166699999999996E-2</c:v>
                </c:pt>
                <c:pt idx="133">
                  <c:v>3.6000000000000004E-2</c:v>
                </c:pt>
                <c:pt idx="135">
                  <c:v>3.95E-2</c:v>
                </c:pt>
                <c:pt idx="137">
                  <c:v>6.6733299999999995E-2</c:v>
                </c:pt>
                <c:pt idx="141">
                  <c:v>3.1E-2</c:v>
                </c:pt>
                <c:pt idx="147">
                  <c:v>-2.4E-2</c:v>
                </c:pt>
                <c:pt idx="149">
                  <c:v>4.2154999999999998E-2</c:v>
                </c:pt>
                <c:pt idx="155">
                  <c:v>-5.9429999999999997E-2</c:v>
                </c:pt>
                <c:pt idx="156">
                  <c:v>-9.6500000000000002E-2</c:v>
                </c:pt>
                <c:pt idx="158">
                  <c:v>0.124</c:v>
                </c:pt>
                <c:pt idx="163">
                  <c:v>-8.25E-4</c:v>
                </c:pt>
                <c:pt idx="167">
                  <c:v>3.3500000000000002E-2</c:v>
                </c:pt>
                <c:pt idx="169">
                  <c:v>3.0800000000000001E-2</c:v>
                </c:pt>
                <c:pt idx="172">
                  <c:v>2.3300000000000001E-2</c:v>
                </c:pt>
                <c:pt idx="173">
                  <c:v>5.2999999999999999E-2</c:v>
                </c:pt>
                <c:pt idx="176">
                  <c:v>0.13600000000000001</c:v>
                </c:pt>
                <c:pt idx="177">
                  <c:v>-0.12587999999999999</c:v>
                </c:pt>
                <c:pt idx="196">
                  <c:v>-1.7885700000000001E-2</c:v>
                </c:pt>
                <c:pt idx="197">
                  <c:v>6.8666699999999997E-2</c:v>
                </c:pt>
                <c:pt idx="200">
                  <c:v>9.5749999999999988E-2</c:v>
                </c:pt>
                <c:pt idx="203">
                  <c:v>9.3000000000000013E-2</c:v>
                </c:pt>
                <c:pt idx="206">
                  <c:v>-1.9539999999999998E-2</c:v>
                </c:pt>
                <c:pt idx="217">
                  <c:v>-9.0000000000000011E-3</c:v>
                </c:pt>
                <c:pt idx="218">
                  <c:v>-2.3333300000000001E-2</c:v>
                </c:pt>
                <c:pt idx="219">
                  <c:v>-2.7999999999999997E-2</c:v>
                </c:pt>
                <c:pt idx="223">
                  <c:v>-4.3333299999999998E-2</c:v>
                </c:pt>
                <c:pt idx="224">
                  <c:v>2.35E-2</c:v>
                </c:pt>
                <c:pt idx="228">
                  <c:v>-2.1000000000000001E-2</c:v>
                </c:pt>
                <c:pt idx="232">
                  <c:v>0.05</c:v>
                </c:pt>
                <c:pt idx="233">
                  <c:v>7.9000000000000001E-2</c:v>
                </c:pt>
                <c:pt idx="235">
                  <c:v>-3.5000000000000003E-2</c:v>
                </c:pt>
                <c:pt idx="236">
                  <c:v>-1.5E-3</c:v>
                </c:pt>
                <c:pt idx="241">
                  <c:v>0.1075</c:v>
                </c:pt>
                <c:pt idx="245">
                  <c:v>6.0749999999999998E-2</c:v>
                </c:pt>
                <c:pt idx="249">
                  <c:v>4.6199999999999998E-2</c:v>
                </c:pt>
                <c:pt idx="251">
                  <c:v>5.5999999999999994E-2</c:v>
                </c:pt>
                <c:pt idx="254">
                  <c:v>2.972E-2</c:v>
                </c:pt>
                <c:pt idx="255">
                  <c:v>2.5666699999999997E-2</c:v>
                </c:pt>
                <c:pt idx="259">
                  <c:v>3.0177499999999999E-2</c:v>
                </c:pt>
                <c:pt idx="260">
                  <c:v>4.7E-2</c:v>
                </c:pt>
                <c:pt idx="271">
                  <c:v>-0.15366669999999999</c:v>
                </c:pt>
                <c:pt idx="273">
                  <c:v>5.2999999999999999E-2</c:v>
                </c:pt>
                <c:pt idx="274">
                  <c:v>3.1E-2</c:v>
                </c:pt>
                <c:pt idx="283">
                  <c:v>5.45E-2</c:v>
                </c:pt>
                <c:pt idx="285">
                  <c:v>1.2500000000000001E-2</c:v>
                </c:pt>
                <c:pt idx="286">
                  <c:v>5.7000000000000002E-2</c:v>
                </c:pt>
                <c:pt idx="301">
                  <c:v>-4.4999999999999998E-2</c:v>
                </c:pt>
                <c:pt idx="304">
                  <c:v>2.4833299999999999E-2</c:v>
                </c:pt>
                <c:pt idx="305">
                  <c:v>0.11699999999999999</c:v>
                </c:pt>
                <c:pt idx="308">
                  <c:v>-9.9000000000000005E-2</c:v>
                </c:pt>
                <c:pt idx="313">
                  <c:v>9.6119999999999997E-2</c:v>
                </c:pt>
                <c:pt idx="335">
                  <c:v>1.3229999999999999E-2</c:v>
                </c:pt>
                <c:pt idx="348">
                  <c:v>6.3941999999999999E-2</c:v>
                </c:pt>
                <c:pt idx="349">
                  <c:v>-0.11890000000000001</c:v>
                </c:pt>
                <c:pt idx="362">
                  <c:v>-1.8533299999999999E-2</c:v>
                </c:pt>
                <c:pt idx="376">
                  <c:v>5.2000000000000005E-2</c:v>
                </c:pt>
                <c:pt idx="377">
                  <c:v>5.4927499999999997E-2</c:v>
                </c:pt>
                <c:pt idx="383">
                  <c:v>-0.10400000000000001</c:v>
                </c:pt>
                <c:pt idx="390">
                  <c:v>-8.1570000000000004E-2</c:v>
                </c:pt>
                <c:pt idx="397">
                  <c:v>0.04</c:v>
                </c:pt>
                <c:pt idx="403">
                  <c:v>0.14527670000000001</c:v>
                </c:pt>
                <c:pt idx="407">
                  <c:v>7.4499999999999997E-2</c:v>
                </c:pt>
                <c:pt idx="409">
                  <c:v>-0.21100000000000002</c:v>
                </c:pt>
                <c:pt idx="410">
                  <c:v>6.7000000000000004E-2</c:v>
                </c:pt>
                <c:pt idx="417">
                  <c:v>9.0000000000000011E-3</c:v>
                </c:pt>
                <c:pt idx="421">
                  <c:v>0.10369</c:v>
                </c:pt>
                <c:pt idx="428">
                  <c:v>0.09</c:v>
                </c:pt>
                <c:pt idx="431">
                  <c:v>4.9749999999999996E-2</c:v>
                </c:pt>
                <c:pt idx="433">
                  <c:v>-7.8E-2</c:v>
                </c:pt>
                <c:pt idx="438">
                  <c:v>8.900000000000001E-2</c:v>
                </c:pt>
                <c:pt idx="441">
                  <c:v>-0.124</c:v>
                </c:pt>
                <c:pt idx="443">
                  <c:v>1.4999999999999999E-2</c:v>
                </c:pt>
                <c:pt idx="450">
                  <c:v>-3.7000000000000005E-2</c:v>
                </c:pt>
                <c:pt idx="459">
                  <c:v>4.2999999999999997E-2</c:v>
                </c:pt>
                <c:pt idx="462">
                  <c:v>8.9013300000000004E-2</c:v>
                </c:pt>
                <c:pt idx="470">
                  <c:v>6.7784999999999998E-2</c:v>
                </c:pt>
                <c:pt idx="475">
                  <c:v>3.7484999999999997E-2</c:v>
                </c:pt>
                <c:pt idx="480">
                  <c:v>0.16800670000000001</c:v>
                </c:pt>
                <c:pt idx="482">
                  <c:v>4.4000000000000004E-2</c:v>
                </c:pt>
                <c:pt idx="488">
                  <c:v>1.9E-2</c:v>
                </c:pt>
                <c:pt idx="490">
                  <c:v>0.1538467</c:v>
                </c:pt>
                <c:pt idx="500">
                  <c:v>0.09</c:v>
                </c:pt>
                <c:pt idx="515">
                  <c:v>6.2E-2</c:v>
                </c:pt>
                <c:pt idx="521">
                  <c:v>6.6000000000000003E-2</c:v>
                </c:pt>
                <c:pt idx="537">
                  <c:v>5.2000000000000005E-2</c:v>
                </c:pt>
                <c:pt idx="549">
                  <c:v>-2.6000000000000002E-2</c:v>
                </c:pt>
                <c:pt idx="550">
                  <c:v>6.5233299999999994E-2</c:v>
                </c:pt>
                <c:pt idx="555">
                  <c:v>-3.3399999999999999E-2</c:v>
                </c:pt>
                <c:pt idx="558">
                  <c:v>4.4000000000000004E-2</c:v>
                </c:pt>
                <c:pt idx="566">
                  <c:v>0.06</c:v>
                </c:pt>
                <c:pt idx="569">
                  <c:v>-5.7999999999999996E-2</c:v>
                </c:pt>
                <c:pt idx="572">
                  <c:v>0.111</c:v>
                </c:pt>
                <c:pt idx="575">
                  <c:v>-5.4000000000000006E-2</c:v>
                </c:pt>
                <c:pt idx="600">
                  <c:v>2.2000000000000002E-2</c:v>
                </c:pt>
                <c:pt idx="606">
                  <c:v>4.0000000000000001E-3</c:v>
                </c:pt>
                <c:pt idx="610">
                  <c:v>-9.4999999999999998E-3</c:v>
                </c:pt>
                <c:pt idx="611">
                  <c:v>8.9209999999999998E-2</c:v>
                </c:pt>
                <c:pt idx="622">
                  <c:v>1.7050000000000001</c:v>
                </c:pt>
                <c:pt idx="629">
                  <c:v>3.7999999999999999E-2</c:v>
                </c:pt>
                <c:pt idx="633">
                  <c:v>9.3000000000000013E-2</c:v>
                </c:pt>
                <c:pt idx="646">
                  <c:v>-6.9999999999999993E-3</c:v>
                </c:pt>
                <c:pt idx="648">
                  <c:v>2E-3</c:v>
                </c:pt>
                <c:pt idx="654">
                  <c:v>5.9000000000000004E-2</c:v>
                </c:pt>
                <c:pt idx="659">
                  <c:v>3.1E-2</c:v>
                </c:pt>
                <c:pt idx="670">
                  <c:v>4.9000000000000002E-2</c:v>
                </c:pt>
                <c:pt idx="680">
                  <c:v>-0.7</c:v>
                </c:pt>
                <c:pt idx="686">
                  <c:v>-2.5000000000000001E-3</c:v>
                </c:pt>
                <c:pt idx="689">
                  <c:v>6.9000000000000006E-2</c:v>
                </c:pt>
                <c:pt idx="698">
                  <c:v>6.1500000000000006E-2</c:v>
                </c:pt>
                <c:pt idx="702">
                  <c:v>0.10082200000000001</c:v>
                </c:pt>
                <c:pt idx="707">
                  <c:v>-9.3078599999999997E-2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B26-40C1-B781-261E34535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469695"/>
        <c:axId val="660325935"/>
      </c:scatterChart>
      <c:valAx>
        <c:axId val="6604696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325935"/>
        <c:crosses val="autoZero"/>
        <c:crossBetween val="midCat"/>
      </c:valAx>
      <c:valAx>
        <c:axId val="660325935"/>
        <c:scaling>
          <c:orientation val="minMax"/>
          <c:max val="0.30000000000000004"/>
          <c:min val="-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4696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Original!$BI$1</c:f>
              <c:strCache>
                <c:ptCount val="1"/>
                <c:pt idx="0">
                  <c:v>ROE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Original!$W$2:$W$719</c:f>
              <c:numCache>
                <c:formatCode>General</c:formatCode>
                <c:ptCount val="718"/>
                <c:pt idx="0">
                  <c:v>4.0760869565217392E-2</c:v>
                </c:pt>
                <c:pt idx="1">
                  <c:v>4.0807000708296202E-2</c:v>
                </c:pt>
                <c:pt idx="2">
                  <c:v>4.2918454935622317E-2</c:v>
                </c:pt>
                <c:pt idx="3">
                  <c:v>4.2980511489172195E-2</c:v>
                </c:pt>
                <c:pt idx="4">
                  <c:v>4.3766798418972332E-2</c:v>
                </c:pt>
                <c:pt idx="5">
                  <c:v>4.3929401033605167E-2</c:v>
                </c:pt>
                <c:pt idx="6">
                  <c:v>4.6672576756780423E-2</c:v>
                </c:pt>
                <c:pt idx="7">
                  <c:v>4.7520609184731034E-2</c:v>
                </c:pt>
                <c:pt idx="8">
                  <c:v>5.005251326538411E-2</c:v>
                </c:pt>
                <c:pt idx="9">
                  <c:v>5.0839164019050968E-2</c:v>
                </c:pt>
                <c:pt idx="10">
                  <c:v>5.1204019957196853E-2</c:v>
                </c:pt>
                <c:pt idx="11">
                  <c:v>5.1235263739497897E-2</c:v>
                </c:pt>
                <c:pt idx="12">
                  <c:v>5.1758039004096791E-2</c:v>
                </c:pt>
                <c:pt idx="13">
                  <c:v>5.2469135802469133E-2</c:v>
                </c:pt>
                <c:pt idx="14">
                  <c:v>5.2787729511867443E-2</c:v>
                </c:pt>
                <c:pt idx="15">
                  <c:v>5.5216382482825996E-2</c:v>
                </c:pt>
                <c:pt idx="16">
                  <c:v>5.5641699152873349E-2</c:v>
                </c:pt>
                <c:pt idx="17">
                  <c:v>5.8959104186880558E-2</c:v>
                </c:pt>
                <c:pt idx="18">
                  <c:v>5.9936149055320041E-2</c:v>
                </c:pt>
                <c:pt idx="19">
                  <c:v>6.1343126101681335E-2</c:v>
                </c:pt>
                <c:pt idx="20">
                  <c:v>6.2666516254564125E-2</c:v>
                </c:pt>
                <c:pt idx="21">
                  <c:v>6.3071474565357374E-2</c:v>
                </c:pt>
                <c:pt idx="22">
                  <c:v>6.3587216903965557E-2</c:v>
                </c:pt>
                <c:pt idx="23">
                  <c:v>6.3771313941825475E-2</c:v>
                </c:pt>
                <c:pt idx="24">
                  <c:v>6.4377249820014401E-2</c:v>
                </c:pt>
                <c:pt idx="25">
                  <c:v>6.5063417469640741E-2</c:v>
                </c:pt>
                <c:pt idx="26">
                  <c:v>6.5078323434225829E-2</c:v>
                </c:pt>
                <c:pt idx="27">
                  <c:v>6.5374071404782047E-2</c:v>
                </c:pt>
                <c:pt idx="28">
                  <c:v>6.5610537311405231E-2</c:v>
                </c:pt>
                <c:pt idx="29">
                  <c:v>6.5858261803660528E-2</c:v>
                </c:pt>
                <c:pt idx="30">
                  <c:v>6.6254957618516241E-2</c:v>
                </c:pt>
                <c:pt idx="31">
                  <c:v>6.6936836651222104E-2</c:v>
                </c:pt>
                <c:pt idx="32">
                  <c:v>6.7221041992081967E-2</c:v>
                </c:pt>
                <c:pt idx="33">
                  <c:v>6.7362195459439639E-2</c:v>
                </c:pt>
                <c:pt idx="34">
                  <c:v>6.749126132417245E-2</c:v>
                </c:pt>
                <c:pt idx="35">
                  <c:v>6.7922635286183822E-2</c:v>
                </c:pt>
                <c:pt idx="36">
                  <c:v>6.8093480385811908E-2</c:v>
                </c:pt>
                <c:pt idx="37">
                  <c:v>6.811328463161323E-2</c:v>
                </c:pt>
                <c:pt idx="38">
                  <c:v>6.8668150482240065E-2</c:v>
                </c:pt>
                <c:pt idx="39">
                  <c:v>6.8792509441803706E-2</c:v>
                </c:pt>
                <c:pt idx="40">
                  <c:v>6.9571052239176895E-2</c:v>
                </c:pt>
                <c:pt idx="41">
                  <c:v>7.0247144995727512E-2</c:v>
                </c:pt>
                <c:pt idx="42">
                  <c:v>7.0282681377465725E-2</c:v>
                </c:pt>
                <c:pt idx="43">
                  <c:v>7.0462285700507873E-2</c:v>
                </c:pt>
                <c:pt idx="44">
                  <c:v>7.0682972793721779E-2</c:v>
                </c:pt>
                <c:pt idx="45">
                  <c:v>7.0820510217735347E-2</c:v>
                </c:pt>
                <c:pt idx="46">
                  <c:v>7.1355057605423669E-2</c:v>
                </c:pt>
                <c:pt idx="47">
                  <c:v>7.1519389701207886E-2</c:v>
                </c:pt>
                <c:pt idx="48">
                  <c:v>7.1570461244672978E-2</c:v>
                </c:pt>
                <c:pt idx="49">
                  <c:v>7.1893938923967754E-2</c:v>
                </c:pt>
                <c:pt idx="50">
                  <c:v>7.1930053927125898E-2</c:v>
                </c:pt>
                <c:pt idx="51">
                  <c:v>7.1980848312230297E-2</c:v>
                </c:pt>
                <c:pt idx="52">
                  <c:v>7.2041265309813668E-2</c:v>
                </c:pt>
                <c:pt idx="53">
                  <c:v>7.2718326810062434E-2</c:v>
                </c:pt>
                <c:pt idx="54">
                  <c:v>7.2786631110439023E-2</c:v>
                </c:pt>
                <c:pt idx="55">
                  <c:v>7.3065469599461669E-2</c:v>
                </c:pt>
                <c:pt idx="56">
                  <c:v>7.3329443090487376E-2</c:v>
                </c:pt>
                <c:pt idx="57">
                  <c:v>7.4227490946259578E-2</c:v>
                </c:pt>
                <c:pt idx="58">
                  <c:v>7.4229991647775578E-2</c:v>
                </c:pt>
                <c:pt idx="59">
                  <c:v>7.4321990387954964E-2</c:v>
                </c:pt>
                <c:pt idx="60">
                  <c:v>7.4611816898568259E-2</c:v>
                </c:pt>
                <c:pt idx="61">
                  <c:v>7.4743401756541358E-2</c:v>
                </c:pt>
                <c:pt idx="62">
                  <c:v>7.5515011865047971E-2</c:v>
                </c:pt>
                <c:pt idx="63">
                  <c:v>7.5719187088419029E-2</c:v>
                </c:pt>
                <c:pt idx="64">
                  <c:v>7.6091514968437676E-2</c:v>
                </c:pt>
                <c:pt idx="65">
                  <c:v>7.6188241329926534E-2</c:v>
                </c:pt>
                <c:pt idx="66">
                  <c:v>7.7043519607920358E-2</c:v>
                </c:pt>
                <c:pt idx="67">
                  <c:v>7.7153317732316748E-2</c:v>
                </c:pt>
                <c:pt idx="68">
                  <c:v>7.7485225233865085E-2</c:v>
                </c:pt>
                <c:pt idx="69">
                  <c:v>7.7494221726932197E-2</c:v>
                </c:pt>
                <c:pt idx="70">
                  <c:v>7.7515323282536172E-2</c:v>
                </c:pt>
                <c:pt idx="71">
                  <c:v>7.7605854364106441E-2</c:v>
                </c:pt>
                <c:pt idx="72">
                  <c:v>7.7632960376633725E-2</c:v>
                </c:pt>
                <c:pt idx="73">
                  <c:v>7.801252904654736E-2</c:v>
                </c:pt>
                <c:pt idx="74">
                  <c:v>7.8289657051294981E-2</c:v>
                </c:pt>
                <c:pt idx="75">
                  <c:v>7.8326764517868547E-2</c:v>
                </c:pt>
                <c:pt idx="76">
                  <c:v>7.8374289701202887E-2</c:v>
                </c:pt>
                <c:pt idx="77">
                  <c:v>7.8506491906424072E-2</c:v>
                </c:pt>
                <c:pt idx="78">
                  <c:v>7.8546585028418228E-2</c:v>
                </c:pt>
                <c:pt idx="79">
                  <c:v>7.8675765121869717E-2</c:v>
                </c:pt>
                <c:pt idx="80">
                  <c:v>7.8859769016552866E-2</c:v>
                </c:pt>
                <c:pt idx="81">
                  <c:v>7.9798059377548247E-2</c:v>
                </c:pt>
                <c:pt idx="82">
                  <c:v>8.0718643837980719E-2</c:v>
                </c:pt>
                <c:pt idx="83">
                  <c:v>8.086774755235808E-2</c:v>
                </c:pt>
                <c:pt idx="84">
                  <c:v>8.1051317881224522E-2</c:v>
                </c:pt>
                <c:pt idx="85">
                  <c:v>8.2009296703780807E-2</c:v>
                </c:pt>
                <c:pt idx="86">
                  <c:v>8.2098088145955844E-2</c:v>
                </c:pt>
                <c:pt idx="87">
                  <c:v>8.2162768329128749E-2</c:v>
                </c:pt>
                <c:pt idx="88">
                  <c:v>8.585920968606324E-2</c:v>
                </c:pt>
                <c:pt idx="89">
                  <c:v>8.6589255385396954E-2</c:v>
                </c:pt>
                <c:pt idx="90">
                  <c:v>8.6898039898018448E-2</c:v>
                </c:pt>
                <c:pt idx="91">
                  <c:v>8.7045548427896496E-2</c:v>
                </c:pt>
                <c:pt idx="92">
                  <c:v>8.7815780981990624E-2</c:v>
                </c:pt>
                <c:pt idx="93">
                  <c:v>9.0050989190291655E-2</c:v>
                </c:pt>
                <c:pt idx="94">
                  <c:v>9.0282682140062229E-2</c:v>
                </c:pt>
                <c:pt idx="95">
                  <c:v>9.0851251866844687E-2</c:v>
                </c:pt>
                <c:pt idx="96">
                  <c:v>9.1560920121334682E-2</c:v>
                </c:pt>
                <c:pt idx="97">
                  <c:v>9.4659644020423261E-2</c:v>
                </c:pt>
                <c:pt idx="98">
                  <c:v>9.5034703683929522E-2</c:v>
                </c:pt>
                <c:pt idx="99">
                  <c:v>9.5209873348442442E-2</c:v>
                </c:pt>
                <c:pt idx="100">
                  <c:v>9.5825239970036405E-2</c:v>
                </c:pt>
                <c:pt idx="101">
                  <c:v>9.6506347591370015E-2</c:v>
                </c:pt>
                <c:pt idx="102">
                  <c:v>9.7795731557139248E-2</c:v>
                </c:pt>
                <c:pt idx="103">
                  <c:v>9.9147662910677781E-2</c:v>
                </c:pt>
                <c:pt idx="104">
                  <c:v>9.9587294604869189E-2</c:v>
                </c:pt>
                <c:pt idx="105">
                  <c:v>9.961525749079414E-2</c:v>
                </c:pt>
                <c:pt idx="106">
                  <c:v>0.10097429575712391</c:v>
                </c:pt>
                <c:pt idx="107">
                  <c:v>0.10168709634901806</c:v>
                </c:pt>
                <c:pt idx="108">
                  <c:v>0.10179805177668236</c:v>
                </c:pt>
                <c:pt idx="109">
                  <c:v>0.10280319646300398</c:v>
                </c:pt>
                <c:pt idx="110">
                  <c:v>0.10572195726908291</c:v>
                </c:pt>
                <c:pt idx="111">
                  <c:v>0.1063512667064124</c:v>
                </c:pt>
                <c:pt idx="112">
                  <c:v>0.10709050266042658</c:v>
                </c:pt>
                <c:pt idx="113">
                  <c:v>0.10762365892168171</c:v>
                </c:pt>
                <c:pt idx="114">
                  <c:v>0.10828911758669156</c:v>
                </c:pt>
                <c:pt idx="115">
                  <c:v>0.11024475985816656</c:v>
                </c:pt>
                <c:pt idx="116">
                  <c:v>0.11122664765825099</c:v>
                </c:pt>
                <c:pt idx="117">
                  <c:v>0.11274447792211542</c:v>
                </c:pt>
                <c:pt idx="118">
                  <c:v>0.11600614788031922</c:v>
                </c:pt>
                <c:pt idx="119">
                  <c:v>0.12801858510966946</c:v>
                </c:pt>
                <c:pt idx="120">
                  <c:v>0.13520289537179206</c:v>
                </c:pt>
                <c:pt idx="121">
                  <c:v>0.13803662373604622</c:v>
                </c:pt>
                <c:pt idx="122">
                  <c:v>0.14116852389760462</c:v>
                </c:pt>
                <c:pt idx="123">
                  <c:v>0.147613584462472</c:v>
                </c:pt>
                <c:pt idx="124">
                  <c:v>0.14883393209307857</c:v>
                </c:pt>
              </c:numCache>
            </c:numRef>
          </c:xVal>
          <c:yVal>
            <c:numRef>
              <c:f>Original!$BI$2:$BI$719</c:f>
              <c:numCache>
                <c:formatCode>#\ ##0.0%</c:formatCode>
                <c:ptCount val="718"/>
                <c:pt idx="0">
                  <c:v>0.34414820000000002</c:v>
                </c:pt>
                <c:pt idx="1">
                  <c:v>0.21555599999999997</c:v>
                </c:pt>
                <c:pt idx="2">
                  <c:v>0.69769000000000003</c:v>
                </c:pt>
                <c:pt idx="3">
                  <c:v>0.14920710000000001</c:v>
                </c:pt>
                <c:pt idx="4">
                  <c:v>-2.206E-2</c:v>
                </c:pt>
                <c:pt idx="5">
                  <c:v>0.16300000000000001</c:v>
                </c:pt>
                <c:pt idx="6">
                  <c:v>0.23939139999999998</c:v>
                </c:pt>
                <c:pt idx="7">
                  <c:v>9.5500000000000002E-2</c:v>
                </c:pt>
                <c:pt idx="8">
                  <c:v>0.1288704</c:v>
                </c:pt>
                <c:pt idx="9">
                  <c:v>0.13100000000000001</c:v>
                </c:pt>
                <c:pt idx="10">
                  <c:v>0.24630730000000001</c:v>
                </c:pt>
                <c:pt idx="11">
                  <c:v>9.3649999999999997E-2</c:v>
                </c:pt>
                <c:pt idx="12">
                  <c:v>9.3000000000000013E-2</c:v>
                </c:pt>
                <c:pt idx="13">
                  <c:v>0.101925</c:v>
                </c:pt>
                <c:pt idx="14">
                  <c:v>8.0299999999999996E-2</c:v>
                </c:pt>
                <c:pt idx="15">
                  <c:v>-0.73292219999999997</c:v>
                </c:pt>
                <c:pt idx="16">
                  <c:v>0.23074999999999998</c:v>
                </c:pt>
                <c:pt idx="17">
                  <c:v>0.22392499999999999</c:v>
                </c:pt>
                <c:pt idx="18">
                  <c:v>8.1251299999999999E-2</c:v>
                </c:pt>
                <c:pt idx="19">
                  <c:v>-1.6398667</c:v>
                </c:pt>
                <c:pt idx="20">
                  <c:v>0.32026139999999997</c:v>
                </c:pt>
                <c:pt idx="21">
                  <c:v>-0.23978249999999998</c:v>
                </c:pt>
                <c:pt idx="22">
                  <c:v>8.9662500000000006E-2</c:v>
                </c:pt>
                <c:pt idx="23">
                  <c:v>0.32992269999999996</c:v>
                </c:pt>
                <c:pt idx="24">
                  <c:v>0.12596930000000001</c:v>
                </c:pt>
                <c:pt idx="25">
                  <c:v>4.3080000000000002E-3</c:v>
                </c:pt>
                <c:pt idx="26">
                  <c:v>-6.5225000000000005E-2</c:v>
                </c:pt>
                <c:pt idx="27">
                  <c:v>-0.48469999999999996</c:v>
                </c:pt>
                <c:pt idx="28">
                  <c:v>-1.6345029</c:v>
                </c:pt>
                <c:pt idx="29">
                  <c:v>7.5912499999999994E-2</c:v>
                </c:pt>
                <c:pt idx="30">
                  <c:v>0.38531080000000001</c:v>
                </c:pt>
                <c:pt idx="31">
                  <c:v>-1.6789999999999999E-2</c:v>
                </c:pt>
                <c:pt idx="32">
                  <c:v>8.3093E-2</c:v>
                </c:pt>
                <c:pt idx="33">
                  <c:v>0.14366000000000001</c:v>
                </c:pt>
                <c:pt idx="34">
                  <c:v>7.113330000000001E-2</c:v>
                </c:pt>
                <c:pt idx="35">
                  <c:v>0.17700109999999999</c:v>
                </c:pt>
                <c:pt idx="36">
                  <c:v>0.33033749999999995</c:v>
                </c:pt>
                <c:pt idx="37">
                  <c:v>-0.229908</c:v>
                </c:pt>
                <c:pt idx="38">
                  <c:v>0.25511130000000004</c:v>
                </c:pt>
                <c:pt idx="39">
                  <c:v>-1.4000570999999999</c:v>
                </c:pt>
                <c:pt idx="40">
                  <c:v>0.98049999999999993</c:v>
                </c:pt>
                <c:pt idx="41">
                  <c:v>0.25950000000000001</c:v>
                </c:pt>
                <c:pt idx="43">
                  <c:v>-0.11307779999999999</c:v>
                </c:pt>
                <c:pt idx="44">
                  <c:v>-0.22893750000000002</c:v>
                </c:pt>
                <c:pt idx="45">
                  <c:v>0.1265667</c:v>
                </c:pt>
                <c:pt idx="46">
                  <c:v>0.25808910000000002</c:v>
                </c:pt>
                <c:pt idx="47">
                  <c:v>0.1848544</c:v>
                </c:pt>
                <c:pt idx="48">
                  <c:v>-0.28477750000000002</c:v>
                </c:pt>
                <c:pt idx="49">
                  <c:v>7.5650000000000009E-2</c:v>
                </c:pt>
                <c:pt idx="50">
                  <c:v>-2.4333300000000002E-2</c:v>
                </c:pt>
                <c:pt idx="51">
                  <c:v>5.9422499999999996E-2</c:v>
                </c:pt>
                <c:pt idx="52">
                  <c:v>0.11672</c:v>
                </c:pt>
                <c:pt idx="53">
                  <c:v>0.18955179999999999</c:v>
                </c:pt>
                <c:pt idx="54">
                  <c:v>0.442</c:v>
                </c:pt>
                <c:pt idx="56">
                  <c:v>1.9032969</c:v>
                </c:pt>
                <c:pt idx="57">
                  <c:v>9.1105000000000005E-2</c:v>
                </c:pt>
                <c:pt idx="58">
                  <c:v>7.7176400000000006E-2</c:v>
                </c:pt>
                <c:pt idx="59">
                  <c:v>0.20765640000000002</c:v>
                </c:pt>
                <c:pt idx="60">
                  <c:v>0.13910999999999998</c:v>
                </c:pt>
                <c:pt idx="62">
                  <c:v>0.10300000000000001</c:v>
                </c:pt>
                <c:pt idx="63">
                  <c:v>-1.9799999999999998E-2</c:v>
                </c:pt>
                <c:pt idx="64">
                  <c:v>1.08013E-2</c:v>
                </c:pt>
                <c:pt idx="65">
                  <c:v>0.42135800000000001</c:v>
                </c:pt>
                <c:pt idx="67">
                  <c:v>5.2499999999999998E-2</c:v>
                </c:pt>
                <c:pt idx="68">
                  <c:v>0.17499999999999999</c:v>
                </c:pt>
                <c:pt idx="69">
                  <c:v>-1.1144000000000001E-2</c:v>
                </c:pt>
                <c:pt idx="70">
                  <c:v>0.16699999999999998</c:v>
                </c:pt>
                <c:pt idx="71">
                  <c:v>6.0999999999999999E-2</c:v>
                </c:pt>
                <c:pt idx="72">
                  <c:v>0.45159919999999998</c:v>
                </c:pt>
                <c:pt idx="73">
                  <c:v>0.36739600000000006</c:v>
                </c:pt>
                <c:pt idx="74">
                  <c:v>-0.17787500000000001</c:v>
                </c:pt>
                <c:pt idx="75">
                  <c:v>-5.56667E-2</c:v>
                </c:pt>
                <c:pt idx="76">
                  <c:v>0.63993330000000004</c:v>
                </c:pt>
                <c:pt idx="77">
                  <c:v>-8.0908499999999994E-2</c:v>
                </c:pt>
                <c:pt idx="78">
                  <c:v>8.4191999999999999E-3</c:v>
                </c:pt>
                <c:pt idx="79">
                  <c:v>0.15909570000000001</c:v>
                </c:pt>
                <c:pt idx="80">
                  <c:v>6.9950000000000003E-3</c:v>
                </c:pt>
                <c:pt idx="81">
                  <c:v>0.21104780000000001</c:v>
                </c:pt>
                <c:pt idx="82">
                  <c:v>1.035E-2</c:v>
                </c:pt>
                <c:pt idx="83">
                  <c:v>0.35810000000000003</c:v>
                </c:pt>
                <c:pt idx="84">
                  <c:v>0.79254170000000002</c:v>
                </c:pt>
                <c:pt idx="85">
                  <c:v>0.52167889999999995</c:v>
                </c:pt>
                <c:pt idx="86">
                  <c:v>7.7066700000000002E-2</c:v>
                </c:pt>
                <c:pt idx="88">
                  <c:v>-1.8578532999999999</c:v>
                </c:pt>
                <c:pt idx="90">
                  <c:v>7.0750000000000007E-2</c:v>
                </c:pt>
                <c:pt idx="91">
                  <c:v>-0.89725499999999991</c:v>
                </c:pt>
                <c:pt idx="92">
                  <c:v>-0.1473043</c:v>
                </c:pt>
                <c:pt idx="94">
                  <c:v>0.13</c:v>
                </c:pt>
                <c:pt idx="95">
                  <c:v>-7.0739999999999997E-2</c:v>
                </c:pt>
                <c:pt idx="96">
                  <c:v>4.4000000000000004E-2</c:v>
                </c:pt>
                <c:pt idx="97">
                  <c:v>0.26775569999999999</c:v>
                </c:pt>
                <c:pt idx="98">
                  <c:v>0.17094210000000001</c:v>
                </c:pt>
                <c:pt idx="99">
                  <c:v>9.1152399999999995E-2</c:v>
                </c:pt>
                <c:pt idx="100">
                  <c:v>0.27100000000000002</c:v>
                </c:pt>
                <c:pt idx="101">
                  <c:v>-3.7442999999999999E-3</c:v>
                </c:pt>
                <c:pt idx="102">
                  <c:v>5.71213E-2</c:v>
                </c:pt>
                <c:pt idx="103">
                  <c:v>-3.9666699999999999E-2</c:v>
                </c:pt>
                <c:pt idx="104">
                  <c:v>0.1226088</c:v>
                </c:pt>
                <c:pt idx="105">
                  <c:v>5.4000000000000006E-2</c:v>
                </c:pt>
                <c:pt idx="106">
                  <c:v>-0.14705000000000001</c:v>
                </c:pt>
                <c:pt idx="108">
                  <c:v>0.35863500000000004</c:v>
                </c:pt>
                <c:pt idx="109">
                  <c:v>0.1921582</c:v>
                </c:pt>
                <c:pt idx="110">
                  <c:v>-0.67089500000000002</c:v>
                </c:pt>
                <c:pt idx="111">
                  <c:v>4.54267E-2</c:v>
                </c:pt>
                <c:pt idx="112">
                  <c:v>0.26678289999999999</c:v>
                </c:pt>
                <c:pt idx="113">
                  <c:v>-1.5566699999999999E-2</c:v>
                </c:pt>
                <c:pt idx="114">
                  <c:v>6.6500000000000004E-2</c:v>
                </c:pt>
                <c:pt idx="115">
                  <c:v>4.7922200000000005E-2</c:v>
                </c:pt>
                <c:pt idx="117">
                  <c:v>9.9000000000000005E-2</c:v>
                </c:pt>
                <c:pt idx="118">
                  <c:v>-5.6976300000000001E-2</c:v>
                </c:pt>
                <c:pt idx="119">
                  <c:v>0.66503330000000005</c:v>
                </c:pt>
                <c:pt idx="120">
                  <c:v>-1.9844999999999998E-2</c:v>
                </c:pt>
                <c:pt idx="121">
                  <c:v>-0.45509670000000002</c:v>
                </c:pt>
                <c:pt idx="122">
                  <c:v>-0.23198899999999997</c:v>
                </c:pt>
                <c:pt idx="123">
                  <c:v>1E-4</c:v>
                </c:pt>
                <c:pt idx="124">
                  <c:v>7.5011999999999995E-2</c:v>
                </c:pt>
                <c:pt idx="126">
                  <c:v>6.9000000000000006E-2</c:v>
                </c:pt>
                <c:pt idx="130">
                  <c:v>7.400000000000001E-2</c:v>
                </c:pt>
                <c:pt idx="132">
                  <c:v>0.11415850000000001</c:v>
                </c:pt>
                <c:pt idx="133">
                  <c:v>0.15</c:v>
                </c:pt>
                <c:pt idx="135">
                  <c:v>3.9188299999999995E-2</c:v>
                </c:pt>
                <c:pt idx="137">
                  <c:v>0.18743600000000002</c:v>
                </c:pt>
                <c:pt idx="141">
                  <c:v>9.5000000000000001E-2</c:v>
                </c:pt>
                <c:pt idx="147">
                  <c:v>-0.36799999999999999</c:v>
                </c:pt>
                <c:pt idx="149">
                  <c:v>6.7224599999999995E-2</c:v>
                </c:pt>
                <c:pt idx="152">
                  <c:v>0.113</c:v>
                </c:pt>
                <c:pt idx="155">
                  <c:v>-8.4000000000000005E-2</c:v>
                </c:pt>
                <c:pt idx="156">
                  <c:v>-0.92766670000000007</c:v>
                </c:pt>
                <c:pt idx="158">
                  <c:v>0.26600000000000001</c:v>
                </c:pt>
                <c:pt idx="163">
                  <c:v>1.56233E-2</c:v>
                </c:pt>
                <c:pt idx="165">
                  <c:v>0.21299999999999999</c:v>
                </c:pt>
                <c:pt idx="167">
                  <c:v>0.15333330000000001</c:v>
                </c:pt>
                <c:pt idx="169">
                  <c:v>4.0399999999999998E-2</c:v>
                </c:pt>
                <c:pt idx="172">
                  <c:v>5.7000000000000002E-2</c:v>
                </c:pt>
                <c:pt idx="173">
                  <c:v>7.8E-2</c:v>
                </c:pt>
                <c:pt idx="176">
                  <c:v>0.254</c:v>
                </c:pt>
                <c:pt idx="177">
                  <c:v>-1.0336666999999999</c:v>
                </c:pt>
                <c:pt idx="179">
                  <c:v>-0.33700000000000002</c:v>
                </c:pt>
                <c:pt idx="191">
                  <c:v>7.3216699999999996E-2</c:v>
                </c:pt>
                <c:pt idx="196">
                  <c:v>-1.92061E-2</c:v>
                </c:pt>
                <c:pt idx="197">
                  <c:v>0.12570000000000001</c:v>
                </c:pt>
                <c:pt idx="200">
                  <c:v>0.14368130000000001</c:v>
                </c:pt>
                <c:pt idx="202">
                  <c:v>0.15279999999999999</c:v>
                </c:pt>
                <c:pt idx="203">
                  <c:v>0.19433330000000001</c:v>
                </c:pt>
                <c:pt idx="206">
                  <c:v>-5.3822200000000001E-2</c:v>
                </c:pt>
                <c:pt idx="217">
                  <c:v>-0.04</c:v>
                </c:pt>
                <c:pt idx="218">
                  <c:v>-8.5999999999999993E-2</c:v>
                </c:pt>
                <c:pt idx="219">
                  <c:v>-5.525E-2</c:v>
                </c:pt>
                <c:pt idx="223">
                  <c:v>-0.21753329999999999</c:v>
                </c:pt>
                <c:pt idx="224">
                  <c:v>0.04</c:v>
                </c:pt>
                <c:pt idx="228">
                  <c:v>-7.9500000000000001E-2</c:v>
                </c:pt>
                <c:pt idx="232">
                  <c:v>9.8000000000000004E-2</c:v>
                </c:pt>
                <c:pt idx="233">
                  <c:v>0.105</c:v>
                </c:pt>
                <c:pt idx="235">
                  <c:v>-0.17550000000000002</c:v>
                </c:pt>
                <c:pt idx="236">
                  <c:v>-5.5000000000000005E-3</c:v>
                </c:pt>
                <c:pt idx="241">
                  <c:v>0.13250000000000001</c:v>
                </c:pt>
                <c:pt idx="245">
                  <c:v>0.1072</c:v>
                </c:pt>
                <c:pt idx="249">
                  <c:v>9.5783299999999988E-2</c:v>
                </c:pt>
                <c:pt idx="251">
                  <c:v>7.0499999999999993E-2</c:v>
                </c:pt>
                <c:pt idx="254">
                  <c:v>5.4080000000000003E-2</c:v>
                </c:pt>
                <c:pt idx="255">
                  <c:v>3.5479999999999998E-2</c:v>
                </c:pt>
                <c:pt idx="259">
                  <c:v>0.10149380000000001</c:v>
                </c:pt>
                <c:pt idx="260">
                  <c:v>9.6999999999999989E-2</c:v>
                </c:pt>
                <c:pt idx="271">
                  <c:v>-0.31754709999999997</c:v>
                </c:pt>
                <c:pt idx="273">
                  <c:v>0.17300000000000001</c:v>
                </c:pt>
                <c:pt idx="274">
                  <c:v>4.6500000000000007E-2</c:v>
                </c:pt>
                <c:pt idx="283">
                  <c:v>5.2999999999999999E-2</c:v>
                </c:pt>
                <c:pt idx="285">
                  <c:v>3.6000000000000004E-2</c:v>
                </c:pt>
                <c:pt idx="286">
                  <c:v>0.1484857</c:v>
                </c:pt>
                <c:pt idx="291">
                  <c:v>0.89612999999999998</c:v>
                </c:pt>
                <c:pt idx="292">
                  <c:v>6.3500000000000001E-2</c:v>
                </c:pt>
                <c:pt idx="300">
                  <c:v>-1.3999999999999999E-2</c:v>
                </c:pt>
                <c:pt idx="301">
                  <c:v>-1.0646666999999999</c:v>
                </c:pt>
                <c:pt idx="304">
                  <c:v>4.8533999999999994E-2</c:v>
                </c:pt>
                <c:pt idx="305">
                  <c:v>0.55299999999999994</c:v>
                </c:pt>
                <c:pt idx="308">
                  <c:v>0.60899999999999999</c:v>
                </c:pt>
                <c:pt idx="311">
                  <c:v>0.14000000000000001</c:v>
                </c:pt>
                <c:pt idx="313">
                  <c:v>0.11890000000000001</c:v>
                </c:pt>
                <c:pt idx="314">
                  <c:v>0.12179999999999999</c:v>
                </c:pt>
                <c:pt idx="320">
                  <c:v>7.8E-2</c:v>
                </c:pt>
                <c:pt idx="323">
                  <c:v>0.14000000000000001</c:v>
                </c:pt>
                <c:pt idx="333">
                  <c:v>0.13150000000000001</c:v>
                </c:pt>
                <c:pt idx="335">
                  <c:v>0.15531</c:v>
                </c:pt>
                <c:pt idx="337">
                  <c:v>0.16200000000000001</c:v>
                </c:pt>
                <c:pt idx="341">
                  <c:v>0.13200000000000001</c:v>
                </c:pt>
                <c:pt idx="345">
                  <c:v>0.02</c:v>
                </c:pt>
                <c:pt idx="346">
                  <c:v>-0.32400000000000001</c:v>
                </c:pt>
                <c:pt idx="348">
                  <c:v>7.2154800000000005E-2</c:v>
                </c:pt>
                <c:pt idx="349">
                  <c:v>-0.33789999999999998</c:v>
                </c:pt>
                <c:pt idx="362">
                  <c:v>-7.2704299999999999E-2</c:v>
                </c:pt>
                <c:pt idx="364">
                  <c:v>0.27300000000000002</c:v>
                </c:pt>
                <c:pt idx="368">
                  <c:v>0.23</c:v>
                </c:pt>
                <c:pt idx="375">
                  <c:v>0.24600000000000002</c:v>
                </c:pt>
                <c:pt idx="376">
                  <c:v>0.26200000000000001</c:v>
                </c:pt>
                <c:pt idx="377">
                  <c:v>0.106655</c:v>
                </c:pt>
                <c:pt idx="379">
                  <c:v>0.109</c:v>
                </c:pt>
                <c:pt idx="383">
                  <c:v>-0.53700000000000003</c:v>
                </c:pt>
                <c:pt idx="390">
                  <c:v>-0.47498460000000003</c:v>
                </c:pt>
                <c:pt idx="395">
                  <c:v>0.155</c:v>
                </c:pt>
                <c:pt idx="397">
                  <c:v>6.4299999999999996E-2</c:v>
                </c:pt>
                <c:pt idx="399">
                  <c:v>8.3000000000000004E-2</c:v>
                </c:pt>
                <c:pt idx="400">
                  <c:v>7.8E-2</c:v>
                </c:pt>
                <c:pt idx="403">
                  <c:v>0.22632750000000001</c:v>
                </c:pt>
                <c:pt idx="407">
                  <c:v>5.9400000000000001E-2</c:v>
                </c:pt>
                <c:pt idx="409">
                  <c:v>-0.156</c:v>
                </c:pt>
                <c:pt idx="410">
                  <c:v>0.12</c:v>
                </c:pt>
                <c:pt idx="412">
                  <c:v>0.187</c:v>
                </c:pt>
                <c:pt idx="417">
                  <c:v>4.5999999999999999E-2</c:v>
                </c:pt>
                <c:pt idx="420">
                  <c:v>8.4000000000000005E-2</c:v>
                </c:pt>
                <c:pt idx="421">
                  <c:v>0.1148425</c:v>
                </c:pt>
                <c:pt idx="428">
                  <c:v>0.1144</c:v>
                </c:pt>
                <c:pt idx="431">
                  <c:v>8.5957100000000008E-2</c:v>
                </c:pt>
                <c:pt idx="433">
                  <c:v>-0.1595</c:v>
                </c:pt>
                <c:pt idx="438">
                  <c:v>0.13800000000000001</c:v>
                </c:pt>
                <c:pt idx="441">
                  <c:v>-1.6574</c:v>
                </c:pt>
                <c:pt idx="443">
                  <c:v>5.2999999999999999E-2</c:v>
                </c:pt>
                <c:pt idx="444">
                  <c:v>0.5</c:v>
                </c:pt>
                <c:pt idx="450">
                  <c:v>-0.434</c:v>
                </c:pt>
                <c:pt idx="454">
                  <c:v>4.6384999999999996E-2</c:v>
                </c:pt>
                <c:pt idx="455">
                  <c:v>0.11599999999999999</c:v>
                </c:pt>
                <c:pt idx="459">
                  <c:v>0.16533329999999999</c:v>
                </c:pt>
                <c:pt idx="462">
                  <c:v>0.14238000000000001</c:v>
                </c:pt>
                <c:pt idx="463">
                  <c:v>2.7000000000000003E-2</c:v>
                </c:pt>
                <c:pt idx="470">
                  <c:v>9.3215599999999996E-2</c:v>
                </c:pt>
                <c:pt idx="475">
                  <c:v>9.5235E-2</c:v>
                </c:pt>
                <c:pt idx="477">
                  <c:v>0.252</c:v>
                </c:pt>
                <c:pt idx="480">
                  <c:v>0.34150199999999997</c:v>
                </c:pt>
                <c:pt idx="482">
                  <c:v>8.1888900000000001E-2</c:v>
                </c:pt>
                <c:pt idx="488">
                  <c:v>5.7099999999999998E-2</c:v>
                </c:pt>
                <c:pt idx="490">
                  <c:v>0.17111750000000001</c:v>
                </c:pt>
                <c:pt idx="497">
                  <c:v>0.14550000000000002</c:v>
                </c:pt>
                <c:pt idx="500">
                  <c:v>0.12</c:v>
                </c:pt>
                <c:pt idx="515">
                  <c:v>-0.25700000000000001</c:v>
                </c:pt>
                <c:pt idx="516">
                  <c:v>5.0000000000000001E-4</c:v>
                </c:pt>
                <c:pt idx="521">
                  <c:v>0.40500000000000003</c:v>
                </c:pt>
                <c:pt idx="532">
                  <c:v>1.7000000000000001E-3</c:v>
                </c:pt>
                <c:pt idx="537">
                  <c:v>7.4999999999999997E-2</c:v>
                </c:pt>
                <c:pt idx="549">
                  <c:v>-5.1825000000000003E-2</c:v>
                </c:pt>
                <c:pt idx="550">
                  <c:v>0.12670000000000001</c:v>
                </c:pt>
                <c:pt idx="555">
                  <c:v>-0.1072</c:v>
                </c:pt>
                <c:pt idx="558">
                  <c:v>5.2999999999999999E-2</c:v>
                </c:pt>
                <c:pt idx="566">
                  <c:v>0.11</c:v>
                </c:pt>
                <c:pt idx="569">
                  <c:v>-0.18971250000000001</c:v>
                </c:pt>
                <c:pt idx="572">
                  <c:v>0.17305000000000001</c:v>
                </c:pt>
                <c:pt idx="575">
                  <c:v>-0.20282</c:v>
                </c:pt>
                <c:pt idx="578">
                  <c:v>0.14853330000000001</c:v>
                </c:pt>
                <c:pt idx="581">
                  <c:v>6.3E-2</c:v>
                </c:pt>
                <c:pt idx="586">
                  <c:v>0.44</c:v>
                </c:pt>
                <c:pt idx="600">
                  <c:v>0.19725000000000001</c:v>
                </c:pt>
                <c:pt idx="606">
                  <c:v>1.1000000000000001E-2</c:v>
                </c:pt>
                <c:pt idx="610">
                  <c:v>-3.39333E-2</c:v>
                </c:pt>
                <c:pt idx="611">
                  <c:v>0.13150000000000001</c:v>
                </c:pt>
                <c:pt idx="617">
                  <c:v>0.73933329999999997</c:v>
                </c:pt>
                <c:pt idx="622">
                  <c:v>0.1115</c:v>
                </c:pt>
                <c:pt idx="629">
                  <c:v>8.199999999999999E-2</c:v>
                </c:pt>
                <c:pt idx="632">
                  <c:v>0.23433330000000002</c:v>
                </c:pt>
                <c:pt idx="633">
                  <c:v>0.13114290000000001</c:v>
                </c:pt>
                <c:pt idx="638">
                  <c:v>0.17066669999999998</c:v>
                </c:pt>
                <c:pt idx="639">
                  <c:v>0.214</c:v>
                </c:pt>
                <c:pt idx="640">
                  <c:v>-9.0000000000000011E-3</c:v>
                </c:pt>
                <c:pt idx="646">
                  <c:v>-1.2E-2</c:v>
                </c:pt>
                <c:pt idx="648">
                  <c:v>6.0000000000000001E-3</c:v>
                </c:pt>
                <c:pt idx="654">
                  <c:v>8.3549999999999999E-2</c:v>
                </c:pt>
                <c:pt idx="659">
                  <c:v>4.6900000000000004E-2</c:v>
                </c:pt>
                <c:pt idx="670">
                  <c:v>0.19093330000000003</c:v>
                </c:pt>
                <c:pt idx="680">
                  <c:v>0.11</c:v>
                </c:pt>
                <c:pt idx="686">
                  <c:v>6.3266999999999993E-3</c:v>
                </c:pt>
                <c:pt idx="689">
                  <c:v>5.9657799999999997E-2</c:v>
                </c:pt>
                <c:pt idx="698">
                  <c:v>0.28499999999999998</c:v>
                </c:pt>
                <c:pt idx="702">
                  <c:v>0.17162559999999999</c:v>
                </c:pt>
                <c:pt idx="707">
                  <c:v>-0.48343600000000003</c:v>
                </c:pt>
                <c:pt idx="713">
                  <c:v>-0.11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7B4-4AD0-98B3-040CCD0E9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469695"/>
        <c:axId val="660325935"/>
      </c:scatterChart>
      <c:valAx>
        <c:axId val="6604696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325935"/>
        <c:crosses val="autoZero"/>
        <c:crossBetween val="midCat"/>
      </c:valAx>
      <c:valAx>
        <c:axId val="660325935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4696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Original!$BJ$1</c:f>
              <c:strCache>
                <c:ptCount val="1"/>
                <c:pt idx="0">
                  <c:v>ROS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Original!$W$2:$W$719</c:f>
              <c:numCache>
                <c:formatCode>General</c:formatCode>
                <c:ptCount val="718"/>
                <c:pt idx="0">
                  <c:v>4.0760869565217392E-2</c:v>
                </c:pt>
                <c:pt idx="1">
                  <c:v>4.0807000708296202E-2</c:v>
                </c:pt>
                <c:pt idx="2">
                  <c:v>4.2918454935622317E-2</c:v>
                </c:pt>
                <c:pt idx="3">
                  <c:v>4.2980511489172195E-2</c:v>
                </c:pt>
                <c:pt idx="4">
                  <c:v>4.3766798418972332E-2</c:v>
                </c:pt>
                <c:pt idx="5">
                  <c:v>4.3929401033605167E-2</c:v>
                </c:pt>
                <c:pt idx="6">
                  <c:v>4.6672576756780423E-2</c:v>
                </c:pt>
                <c:pt idx="7">
                  <c:v>4.7520609184731034E-2</c:v>
                </c:pt>
                <c:pt idx="8">
                  <c:v>5.005251326538411E-2</c:v>
                </c:pt>
                <c:pt idx="9">
                  <c:v>5.0839164019050968E-2</c:v>
                </c:pt>
                <c:pt idx="10">
                  <c:v>5.1204019957196853E-2</c:v>
                </c:pt>
                <c:pt idx="11">
                  <c:v>5.1235263739497897E-2</c:v>
                </c:pt>
                <c:pt idx="12">
                  <c:v>5.1758039004096791E-2</c:v>
                </c:pt>
                <c:pt idx="13">
                  <c:v>5.2469135802469133E-2</c:v>
                </c:pt>
                <c:pt idx="14">
                  <c:v>5.2787729511867443E-2</c:v>
                </c:pt>
                <c:pt idx="15">
                  <c:v>5.5216382482825996E-2</c:v>
                </c:pt>
                <c:pt idx="16">
                  <c:v>5.5641699152873349E-2</c:v>
                </c:pt>
                <c:pt idx="17">
                  <c:v>5.8959104186880558E-2</c:v>
                </c:pt>
                <c:pt idx="18">
                  <c:v>5.9936149055320041E-2</c:v>
                </c:pt>
                <c:pt idx="19">
                  <c:v>6.1343126101681335E-2</c:v>
                </c:pt>
                <c:pt idx="20">
                  <c:v>6.2666516254564125E-2</c:v>
                </c:pt>
                <c:pt idx="21">
                  <c:v>6.3071474565357374E-2</c:v>
                </c:pt>
                <c:pt idx="22">
                  <c:v>6.3587216903965557E-2</c:v>
                </c:pt>
                <c:pt idx="23">
                  <c:v>6.3771313941825475E-2</c:v>
                </c:pt>
                <c:pt idx="24">
                  <c:v>6.4377249820014401E-2</c:v>
                </c:pt>
                <c:pt idx="25">
                  <c:v>6.5063417469640741E-2</c:v>
                </c:pt>
                <c:pt idx="26">
                  <c:v>6.5078323434225829E-2</c:v>
                </c:pt>
                <c:pt idx="27">
                  <c:v>6.5374071404782047E-2</c:v>
                </c:pt>
                <c:pt idx="28">
                  <c:v>6.5610537311405231E-2</c:v>
                </c:pt>
                <c:pt idx="29">
                  <c:v>6.5858261803660528E-2</c:v>
                </c:pt>
                <c:pt idx="30">
                  <c:v>6.6254957618516241E-2</c:v>
                </c:pt>
                <c:pt idx="31">
                  <c:v>6.6936836651222104E-2</c:v>
                </c:pt>
                <c:pt idx="32">
                  <c:v>6.7221041992081967E-2</c:v>
                </c:pt>
                <c:pt idx="33">
                  <c:v>6.7362195459439639E-2</c:v>
                </c:pt>
                <c:pt idx="34">
                  <c:v>6.749126132417245E-2</c:v>
                </c:pt>
                <c:pt idx="35">
                  <c:v>6.7922635286183822E-2</c:v>
                </c:pt>
                <c:pt idx="36">
                  <c:v>6.8093480385811908E-2</c:v>
                </c:pt>
                <c:pt idx="37">
                  <c:v>6.811328463161323E-2</c:v>
                </c:pt>
                <c:pt idx="38">
                  <c:v>6.8668150482240065E-2</c:v>
                </c:pt>
                <c:pt idx="39">
                  <c:v>6.8792509441803706E-2</c:v>
                </c:pt>
                <c:pt idx="40">
                  <c:v>6.9571052239176895E-2</c:v>
                </c:pt>
                <c:pt idx="41">
                  <c:v>7.0247144995727512E-2</c:v>
                </c:pt>
                <c:pt idx="42">
                  <c:v>7.0282681377465725E-2</c:v>
                </c:pt>
                <c:pt idx="43">
                  <c:v>7.0462285700507873E-2</c:v>
                </c:pt>
                <c:pt idx="44">
                  <c:v>7.0682972793721779E-2</c:v>
                </c:pt>
                <c:pt idx="45">
                  <c:v>7.0820510217735347E-2</c:v>
                </c:pt>
                <c:pt idx="46">
                  <c:v>7.1355057605423669E-2</c:v>
                </c:pt>
                <c:pt idx="47">
                  <c:v>7.1519389701207886E-2</c:v>
                </c:pt>
                <c:pt idx="48">
                  <c:v>7.1570461244672978E-2</c:v>
                </c:pt>
                <c:pt idx="49">
                  <c:v>7.1893938923967754E-2</c:v>
                </c:pt>
                <c:pt idx="50">
                  <c:v>7.1930053927125898E-2</c:v>
                </c:pt>
                <c:pt idx="51">
                  <c:v>7.1980848312230297E-2</c:v>
                </c:pt>
                <c:pt idx="52">
                  <c:v>7.2041265309813668E-2</c:v>
                </c:pt>
                <c:pt idx="53">
                  <c:v>7.2718326810062434E-2</c:v>
                </c:pt>
                <c:pt idx="54">
                  <c:v>7.2786631110439023E-2</c:v>
                </c:pt>
                <c:pt idx="55">
                  <c:v>7.3065469599461669E-2</c:v>
                </c:pt>
                <c:pt idx="56">
                  <c:v>7.3329443090487376E-2</c:v>
                </c:pt>
                <c:pt idx="57">
                  <c:v>7.4227490946259578E-2</c:v>
                </c:pt>
                <c:pt idx="58">
                  <c:v>7.4229991647775578E-2</c:v>
                </c:pt>
                <c:pt idx="59">
                  <c:v>7.4321990387954964E-2</c:v>
                </c:pt>
                <c:pt idx="60">
                  <c:v>7.4611816898568259E-2</c:v>
                </c:pt>
                <c:pt idx="61">
                  <c:v>7.4743401756541358E-2</c:v>
                </c:pt>
                <c:pt idx="62">
                  <c:v>7.5515011865047971E-2</c:v>
                </c:pt>
                <c:pt idx="63">
                  <c:v>7.5719187088419029E-2</c:v>
                </c:pt>
                <c:pt idx="64">
                  <c:v>7.6091514968437676E-2</c:v>
                </c:pt>
                <c:pt idx="65">
                  <c:v>7.6188241329926534E-2</c:v>
                </c:pt>
                <c:pt idx="66">
                  <c:v>7.7043519607920358E-2</c:v>
                </c:pt>
                <c:pt idx="67">
                  <c:v>7.7153317732316748E-2</c:v>
                </c:pt>
                <c:pt idx="68">
                  <c:v>7.7485225233865085E-2</c:v>
                </c:pt>
                <c:pt idx="69">
                  <c:v>7.7494221726932197E-2</c:v>
                </c:pt>
                <c:pt idx="70">
                  <c:v>7.7515323282536172E-2</c:v>
                </c:pt>
                <c:pt idx="71">
                  <c:v>7.7605854364106441E-2</c:v>
                </c:pt>
                <c:pt idx="72">
                  <c:v>7.7632960376633725E-2</c:v>
                </c:pt>
                <c:pt idx="73">
                  <c:v>7.801252904654736E-2</c:v>
                </c:pt>
                <c:pt idx="74">
                  <c:v>7.8289657051294981E-2</c:v>
                </c:pt>
                <c:pt idx="75">
                  <c:v>7.8326764517868547E-2</c:v>
                </c:pt>
                <c:pt idx="76">
                  <c:v>7.8374289701202887E-2</c:v>
                </c:pt>
                <c:pt idx="77">
                  <c:v>7.8506491906424072E-2</c:v>
                </c:pt>
                <c:pt idx="78">
                  <c:v>7.8546585028418228E-2</c:v>
                </c:pt>
                <c:pt idx="79">
                  <c:v>7.8675765121869717E-2</c:v>
                </c:pt>
                <c:pt idx="80">
                  <c:v>7.8859769016552866E-2</c:v>
                </c:pt>
                <c:pt idx="81">
                  <c:v>7.9798059377548247E-2</c:v>
                </c:pt>
                <c:pt idx="82">
                  <c:v>8.0718643837980719E-2</c:v>
                </c:pt>
                <c:pt idx="83">
                  <c:v>8.086774755235808E-2</c:v>
                </c:pt>
                <c:pt idx="84">
                  <c:v>8.1051317881224522E-2</c:v>
                </c:pt>
                <c:pt idx="85">
                  <c:v>8.2009296703780807E-2</c:v>
                </c:pt>
                <c:pt idx="86">
                  <c:v>8.2098088145955844E-2</c:v>
                </c:pt>
                <c:pt idx="87">
                  <c:v>8.2162768329128749E-2</c:v>
                </c:pt>
                <c:pt idx="88">
                  <c:v>8.585920968606324E-2</c:v>
                </c:pt>
                <c:pt idx="89">
                  <c:v>8.6589255385396954E-2</c:v>
                </c:pt>
                <c:pt idx="90">
                  <c:v>8.6898039898018448E-2</c:v>
                </c:pt>
                <c:pt idx="91">
                  <c:v>8.7045548427896496E-2</c:v>
                </c:pt>
                <c:pt idx="92">
                  <c:v>8.7815780981990624E-2</c:v>
                </c:pt>
                <c:pt idx="93">
                  <c:v>9.0050989190291655E-2</c:v>
                </c:pt>
                <c:pt idx="94">
                  <c:v>9.0282682140062229E-2</c:v>
                </c:pt>
                <c:pt idx="95">
                  <c:v>9.0851251866844687E-2</c:v>
                </c:pt>
                <c:pt idx="96">
                  <c:v>9.1560920121334682E-2</c:v>
                </c:pt>
                <c:pt idx="97">
                  <c:v>9.4659644020423261E-2</c:v>
                </c:pt>
                <c:pt idx="98">
                  <c:v>9.5034703683929522E-2</c:v>
                </c:pt>
                <c:pt idx="99">
                  <c:v>9.5209873348442442E-2</c:v>
                </c:pt>
                <c:pt idx="100">
                  <c:v>9.5825239970036405E-2</c:v>
                </c:pt>
                <c:pt idx="101">
                  <c:v>9.6506347591370015E-2</c:v>
                </c:pt>
                <c:pt idx="102">
                  <c:v>9.7795731557139248E-2</c:v>
                </c:pt>
                <c:pt idx="103">
                  <c:v>9.9147662910677781E-2</c:v>
                </c:pt>
                <c:pt idx="104">
                  <c:v>9.9587294604869189E-2</c:v>
                </c:pt>
                <c:pt idx="105">
                  <c:v>9.961525749079414E-2</c:v>
                </c:pt>
                <c:pt idx="106">
                  <c:v>0.10097429575712391</c:v>
                </c:pt>
                <c:pt idx="107">
                  <c:v>0.10168709634901806</c:v>
                </c:pt>
                <c:pt idx="108">
                  <c:v>0.10179805177668236</c:v>
                </c:pt>
                <c:pt idx="109">
                  <c:v>0.10280319646300398</c:v>
                </c:pt>
                <c:pt idx="110">
                  <c:v>0.10572195726908291</c:v>
                </c:pt>
                <c:pt idx="111">
                  <c:v>0.1063512667064124</c:v>
                </c:pt>
                <c:pt idx="112">
                  <c:v>0.10709050266042658</c:v>
                </c:pt>
                <c:pt idx="113">
                  <c:v>0.10762365892168171</c:v>
                </c:pt>
                <c:pt idx="114">
                  <c:v>0.10828911758669156</c:v>
                </c:pt>
                <c:pt idx="115">
                  <c:v>0.11024475985816656</c:v>
                </c:pt>
                <c:pt idx="116">
                  <c:v>0.11122664765825099</c:v>
                </c:pt>
                <c:pt idx="117">
                  <c:v>0.11274447792211542</c:v>
                </c:pt>
                <c:pt idx="118">
                  <c:v>0.11600614788031922</c:v>
                </c:pt>
                <c:pt idx="119">
                  <c:v>0.12801858510966946</c:v>
                </c:pt>
                <c:pt idx="120">
                  <c:v>0.13520289537179206</c:v>
                </c:pt>
                <c:pt idx="121">
                  <c:v>0.13803662373604622</c:v>
                </c:pt>
                <c:pt idx="122">
                  <c:v>0.14116852389760462</c:v>
                </c:pt>
                <c:pt idx="123">
                  <c:v>0.147613584462472</c:v>
                </c:pt>
                <c:pt idx="124">
                  <c:v>0.14883393209307857</c:v>
                </c:pt>
              </c:numCache>
            </c:numRef>
          </c:xVal>
          <c:yVal>
            <c:numRef>
              <c:f>Original!$BJ$2:$BJ$719</c:f>
              <c:numCache>
                <c:formatCode>#\ ##0.0%</c:formatCode>
                <c:ptCount val="718"/>
                <c:pt idx="1">
                  <c:v>7.4136670930020049E-2</c:v>
                </c:pt>
                <c:pt idx="2">
                  <c:v>9.8003072196620467E-2</c:v>
                </c:pt>
                <c:pt idx="3">
                  <c:v>2.091259147261736E-2</c:v>
                </c:pt>
                <c:pt idx="4">
                  <c:v>-0.54181494661921659</c:v>
                </c:pt>
                <c:pt idx="5">
                  <c:v>7.6142859692762785E-2</c:v>
                </c:pt>
                <c:pt idx="6">
                  <c:v>0.22586621749886493</c:v>
                </c:pt>
                <c:pt idx="7">
                  <c:v>5.4761712857948855E-2</c:v>
                </c:pt>
                <c:pt idx="8">
                  <c:v>6.4926881277304324E-2</c:v>
                </c:pt>
                <c:pt idx="9">
                  <c:v>0.22782348541510761</c:v>
                </c:pt>
                <c:pt idx="10">
                  <c:v>7.4001307311219455E-2</c:v>
                </c:pt>
                <c:pt idx="11">
                  <c:v>-0.12840871329689832</c:v>
                </c:pt>
                <c:pt idx="12">
                  <c:v>0.18855843253964302</c:v>
                </c:pt>
                <c:pt idx="13">
                  <c:v>0.12869905080960345</c:v>
                </c:pt>
                <c:pt idx="14">
                  <c:v>-0.38134085595201789</c:v>
                </c:pt>
                <c:pt idx="15">
                  <c:v>-0.49436665581243894</c:v>
                </c:pt>
                <c:pt idx="16">
                  <c:v>6.9157318995086772E-2</c:v>
                </c:pt>
                <c:pt idx="17">
                  <c:v>4.5104526344684107E-2</c:v>
                </c:pt>
                <c:pt idx="18">
                  <c:v>2.8228782287822846E-2</c:v>
                </c:pt>
                <c:pt idx="19">
                  <c:v>-0.66723812789302228</c:v>
                </c:pt>
                <c:pt idx="20">
                  <c:v>0.10847608906705064</c:v>
                </c:pt>
                <c:pt idx="21">
                  <c:v>0.10650304568157631</c:v>
                </c:pt>
                <c:pt idx="22">
                  <c:v>2.8468259217670825E-2</c:v>
                </c:pt>
                <c:pt idx="23">
                  <c:v>0.42944228274967644</c:v>
                </c:pt>
                <c:pt idx="24">
                  <c:v>8.2223159775783691E-2</c:v>
                </c:pt>
                <c:pt idx="25">
                  <c:v>-0.10858703459756436</c:v>
                </c:pt>
                <c:pt idx="26">
                  <c:v>0.11419550484925253</c:v>
                </c:pt>
                <c:pt idx="27">
                  <c:v>-0.54864212553547353</c:v>
                </c:pt>
                <c:pt idx="28">
                  <c:v>-6.1231755072979665E-3</c:v>
                </c:pt>
                <c:pt idx="30">
                  <c:v>0.4010648645881329</c:v>
                </c:pt>
                <c:pt idx="31">
                  <c:v>3.4018518040904701E-2</c:v>
                </c:pt>
                <c:pt idx="32">
                  <c:v>2.7421470224139429E-2</c:v>
                </c:pt>
                <c:pt idx="33">
                  <c:v>2.9103144615266641E-2</c:v>
                </c:pt>
                <c:pt idx="34">
                  <c:v>1.895362755318741E-2</c:v>
                </c:pt>
                <c:pt idx="35">
                  <c:v>6.4292397601018528E-2</c:v>
                </c:pt>
                <c:pt idx="36">
                  <c:v>4.1541531227104952E-2</c:v>
                </c:pt>
                <c:pt idx="37">
                  <c:v>5.397022332506192E-2</c:v>
                </c:pt>
                <c:pt idx="38">
                  <c:v>7.6340448462712943E-2</c:v>
                </c:pt>
                <c:pt idx="39">
                  <c:v>-0.47733255337818076</c:v>
                </c:pt>
                <c:pt idx="40">
                  <c:v>0.17675820002324827</c:v>
                </c:pt>
                <c:pt idx="41">
                  <c:v>0.12301252645488435</c:v>
                </c:pt>
                <c:pt idx="42">
                  <c:v>-0.2090611487064227</c:v>
                </c:pt>
                <c:pt idx="43">
                  <c:v>-0.55316091954022983</c:v>
                </c:pt>
                <c:pt idx="44">
                  <c:v>-0.67534663510314508</c:v>
                </c:pt>
                <c:pt idx="45">
                  <c:v>2.0580680004569803E-2</c:v>
                </c:pt>
                <c:pt idx="46">
                  <c:v>0.41217046206179725</c:v>
                </c:pt>
                <c:pt idx="47">
                  <c:v>0.39261566512193269</c:v>
                </c:pt>
                <c:pt idx="48">
                  <c:v>4.9017582733992891E-2</c:v>
                </c:pt>
                <c:pt idx="49">
                  <c:v>-1.4220875643846416E-2</c:v>
                </c:pt>
                <c:pt idx="50">
                  <c:v>-4.5441162037491482E-2</c:v>
                </c:pt>
                <c:pt idx="52">
                  <c:v>1.3005335522265526E-2</c:v>
                </c:pt>
                <c:pt idx="53">
                  <c:v>0.34600061293288387</c:v>
                </c:pt>
                <c:pt idx="54">
                  <c:v>-0.46158402331288562</c:v>
                </c:pt>
                <c:pt idx="55">
                  <c:v>4.1900935509765827E-2</c:v>
                </c:pt>
                <c:pt idx="56">
                  <c:v>0.10406721179751383</c:v>
                </c:pt>
                <c:pt idx="57">
                  <c:v>2.4859853385079751E-2</c:v>
                </c:pt>
                <c:pt idx="58">
                  <c:v>-1.0840612029982027E-2</c:v>
                </c:pt>
                <c:pt idx="59">
                  <c:v>0.38085244952601693</c:v>
                </c:pt>
                <c:pt idx="60">
                  <c:v>0.28420809870500552</c:v>
                </c:pt>
                <c:pt idx="61">
                  <c:v>0.10693979533436773</c:v>
                </c:pt>
                <c:pt idx="62">
                  <c:v>6.141292677689493E-2</c:v>
                </c:pt>
                <c:pt idx="63">
                  <c:v>-1.2241032936825531E-2</c:v>
                </c:pt>
                <c:pt idx="64">
                  <c:v>-5.4796554796554799E-2</c:v>
                </c:pt>
                <c:pt idx="65">
                  <c:v>0.1671541096087546</c:v>
                </c:pt>
                <c:pt idx="66">
                  <c:v>0.10657491713170814</c:v>
                </c:pt>
                <c:pt idx="67">
                  <c:v>5.4122719223958733E-2</c:v>
                </c:pt>
                <c:pt idx="68">
                  <c:v>0.40132172142016104</c:v>
                </c:pt>
                <c:pt idx="69">
                  <c:v>-0.24117055202169191</c:v>
                </c:pt>
                <c:pt idx="70">
                  <c:v>0.27396702089200226</c:v>
                </c:pt>
                <c:pt idx="71">
                  <c:v>5.9870836606967764E-2</c:v>
                </c:pt>
                <c:pt idx="72">
                  <c:v>8.7526079890453509E-2</c:v>
                </c:pt>
                <c:pt idx="73">
                  <c:v>-0.41729797979797933</c:v>
                </c:pt>
                <c:pt idx="74">
                  <c:v>-0.50996239736605664</c:v>
                </c:pt>
                <c:pt idx="75">
                  <c:v>9.5818154568005451E-2</c:v>
                </c:pt>
                <c:pt idx="76">
                  <c:v>0.13004067520438695</c:v>
                </c:pt>
                <c:pt idx="77">
                  <c:v>-0.17017513955767741</c:v>
                </c:pt>
                <c:pt idx="78">
                  <c:v>-9.0761767915212579E-2</c:v>
                </c:pt>
                <c:pt idx="79">
                  <c:v>9.5269250125817814E-2</c:v>
                </c:pt>
                <c:pt idx="80">
                  <c:v>1.431960425887218E-2</c:v>
                </c:pt>
                <c:pt idx="81">
                  <c:v>2.3194104372270912E-2</c:v>
                </c:pt>
                <c:pt idx="82">
                  <c:v>-4.3745176247400326E-2</c:v>
                </c:pt>
                <c:pt idx="83">
                  <c:v>0.20872827440841174</c:v>
                </c:pt>
                <c:pt idx="84">
                  <c:v>0.15292994057633633</c:v>
                </c:pt>
                <c:pt idx="85">
                  <c:v>9.3025280027853128E-3</c:v>
                </c:pt>
                <c:pt idx="86">
                  <c:v>0.20694898158702932</c:v>
                </c:pt>
                <c:pt idx="87">
                  <c:v>9.7156857094944319E-3</c:v>
                </c:pt>
                <c:pt idx="88">
                  <c:v>-0.39105158584148969</c:v>
                </c:pt>
                <c:pt idx="89">
                  <c:v>-0.80531849988334647</c:v>
                </c:pt>
                <c:pt idx="90">
                  <c:v>6.1423366405212558E-2</c:v>
                </c:pt>
                <c:pt idx="91">
                  <c:v>-0.39116657729244858</c:v>
                </c:pt>
                <c:pt idx="92">
                  <c:v>0.12924589676577289</c:v>
                </c:pt>
                <c:pt idx="93">
                  <c:v>7.8797694828430478E-2</c:v>
                </c:pt>
                <c:pt idx="94">
                  <c:v>6.9471246622925531E-2</c:v>
                </c:pt>
                <c:pt idx="95">
                  <c:v>5.905983544672392E-2</c:v>
                </c:pt>
                <c:pt idx="96">
                  <c:v>8.5971001505777606E-2</c:v>
                </c:pt>
                <c:pt idx="97">
                  <c:v>9.2960882346341575E-2</c:v>
                </c:pt>
                <c:pt idx="98">
                  <c:v>8.2117103129420374E-2</c:v>
                </c:pt>
                <c:pt idx="99">
                  <c:v>0.21302176847498644</c:v>
                </c:pt>
                <c:pt idx="100">
                  <c:v>-1.5339885880141155</c:v>
                </c:pt>
                <c:pt idx="101">
                  <c:v>-0.15537799263173488</c:v>
                </c:pt>
                <c:pt idx="102">
                  <c:v>3.0176581424852484E-2</c:v>
                </c:pt>
                <c:pt idx="103">
                  <c:v>0.12478856618370165</c:v>
                </c:pt>
                <c:pt idx="104">
                  <c:v>0.29879801411026985</c:v>
                </c:pt>
                <c:pt idx="105">
                  <c:v>-0.25229144011185395</c:v>
                </c:pt>
                <c:pt idx="106">
                  <c:v>-0.47784632641615254</c:v>
                </c:pt>
                <c:pt idx="107">
                  <c:v>0.38883904422802446</c:v>
                </c:pt>
                <c:pt idx="108">
                  <c:v>-0.28473568908803271</c:v>
                </c:pt>
                <c:pt idx="109">
                  <c:v>3.3165148904750183E-2</c:v>
                </c:pt>
                <c:pt idx="110">
                  <c:v>-0.70791123974915859</c:v>
                </c:pt>
                <c:pt idx="111">
                  <c:v>0.10930648364303702</c:v>
                </c:pt>
                <c:pt idx="112">
                  <c:v>6.2137007606133443E-2</c:v>
                </c:pt>
                <c:pt idx="113">
                  <c:v>5.3076402974983096E-2</c:v>
                </c:pt>
                <c:pt idx="114">
                  <c:v>6.20830122274251E-2</c:v>
                </c:pt>
                <c:pt idx="115">
                  <c:v>0.14510707317646501</c:v>
                </c:pt>
                <c:pt idx="116">
                  <c:v>0.15610197349097227</c:v>
                </c:pt>
                <c:pt idx="117">
                  <c:v>0.30167419977997983</c:v>
                </c:pt>
                <c:pt idx="118">
                  <c:v>0.35571196006607275</c:v>
                </c:pt>
                <c:pt idx="119">
                  <c:v>-0.65478456480359926</c:v>
                </c:pt>
                <c:pt idx="120">
                  <c:v>4.8391647855530441E-2</c:v>
                </c:pt>
                <c:pt idx="121">
                  <c:v>3.0800074561243524E-2</c:v>
                </c:pt>
                <c:pt idx="122">
                  <c:v>-1.500776091529223</c:v>
                </c:pt>
                <c:pt idx="123">
                  <c:v>2.0961300483743953E-2</c:v>
                </c:pt>
                <c:pt idx="126">
                  <c:v>0.20150145019438834</c:v>
                </c:pt>
                <c:pt idx="127">
                  <c:v>3.3572519354467201E-2</c:v>
                </c:pt>
                <c:pt idx="129">
                  <c:v>-4.4769697344378988E-2</c:v>
                </c:pt>
                <c:pt idx="130">
                  <c:v>6.9907289996845645E-2</c:v>
                </c:pt>
                <c:pt idx="132">
                  <c:v>9.7379735883621935E-2</c:v>
                </c:pt>
                <c:pt idx="133">
                  <c:v>4.7803379971351471E-2</c:v>
                </c:pt>
                <c:pt idx="134">
                  <c:v>0.24042446370571033</c:v>
                </c:pt>
                <c:pt idx="135">
                  <c:v>7.5814803429951325E-2</c:v>
                </c:pt>
                <c:pt idx="136">
                  <c:v>3.9072169455047739E-2</c:v>
                </c:pt>
                <c:pt idx="137">
                  <c:v>0.14588984654761078</c:v>
                </c:pt>
                <c:pt idx="138">
                  <c:v>-6.5185728646629776E-2</c:v>
                </c:pt>
                <c:pt idx="139">
                  <c:v>4.1533995513554627E-2</c:v>
                </c:pt>
                <c:pt idx="140">
                  <c:v>1.9458314111138061E-2</c:v>
                </c:pt>
                <c:pt idx="141">
                  <c:v>0.1621549917939076</c:v>
                </c:pt>
                <c:pt idx="142">
                  <c:v>4.7332480545199992E-2</c:v>
                </c:pt>
                <c:pt idx="143">
                  <c:v>4.2889641774210528E-2</c:v>
                </c:pt>
                <c:pt idx="144">
                  <c:v>2.5659913063464556E-2</c:v>
                </c:pt>
                <c:pt idx="145">
                  <c:v>-0.41156607885764923</c:v>
                </c:pt>
                <c:pt idx="147">
                  <c:v>-7.0945830001046997E-2</c:v>
                </c:pt>
                <c:pt idx="149">
                  <c:v>9.0187288835032339E-2</c:v>
                </c:pt>
                <c:pt idx="150">
                  <c:v>-1.7365726253854876E-2</c:v>
                </c:pt>
                <c:pt idx="151">
                  <c:v>-0.61387358049432283</c:v>
                </c:pt>
                <c:pt idx="152">
                  <c:v>0.22429448509755079</c:v>
                </c:pt>
                <c:pt idx="153">
                  <c:v>-3.5714829322086188E-2</c:v>
                </c:pt>
                <c:pt idx="154">
                  <c:v>4.3216436988184261E-2</c:v>
                </c:pt>
                <c:pt idx="155">
                  <c:v>-0.89065131646534335</c:v>
                </c:pt>
                <c:pt idx="156">
                  <c:v>-0.64746958806941213</c:v>
                </c:pt>
                <c:pt idx="157">
                  <c:v>0.19936868686868686</c:v>
                </c:pt>
                <c:pt idx="159">
                  <c:v>0.1578090839588856</c:v>
                </c:pt>
                <c:pt idx="160">
                  <c:v>5.6528688214775469E-2</c:v>
                </c:pt>
                <c:pt idx="161">
                  <c:v>5.6276061960816394E-2</c:v>
                </c:pt>
                <c:pt idx="162">
                  <c:v>-6.1536916170600526E-3</c:v>
                </c:pt>
                <c:pt idx="163">
                  <c:v>-0.54304502788407893</c:v>
                </c:pt>
                <c:pt idx="164">
                  <c:v>1.2913144960209037E-2</c:v>
                </c:pt>
                <c:pt idx="165">
                  <c:v>0.43149284253578735</c:v>
                </c:pt>
                <c:pt idx="166">
                  <c:v>0.32319613582166296</c:v>
                </c:pt>
                <c:pt idx="167">
                  <c:v>4.261407819838877E-2</c:v>
                </c:pt>
                <c:pt idx="168">
                  <c:v>1.9620362418866184E-2</c:v>
                </c:pt>
                <c:pt idx="169">
                  <c:v>0.17460313876030206</c:v>
                </c:pt>
                <c:pt idx="170">
                  <c:v>0.15893507968513185</c:v>
                </c:pt>
                <c:pt idx="171">
                  <c:v>-0.24584862930488094</c:v>
                </c:pt>
                <c:pt idx="172">
                  <c:v>5.4776333670273979E-2</c:v>
                </c:pt>
                <c:pt idx="173">
                  <c:v>0.18513516985349424</c:v>
                </c:pt>
                <c:pt idx="174">
                  <c:v>0.18792991355577163</c:v>
                </c:pt>
                <c:pt idx="175">
                  <c:v>6.1445145229757511E-2</c:v>
                </c:pt>
                <c:pt idx="176">
                  <c:v>6.3063369722904397E-2</c:v>
                </c:pt>
                <c:pt idx="177">
                  <c:v>-0.67965759556159899</c:v>
                </c:pt>
                <c:pt idx="178">
                  <c:v>-0.99350596344277697</c:v>
                </c:pt>
                <c:pt idx="179">
                  <c:v>1.1478981186005694E-2</c:v>
                </c:pt>
                <c:pt idx="181">
                  <c:v>0.2266349193416021</c:v>
                </c:pt>
                <c:pt idx="182">
                  <c:v>-9.2105180048579188E-3</c:v>
                </c:pt>
                <c:pt idx="183">
                  <c:v>-6.249488752556237E-2</c:v>
                </c:pt>
                <c:pt idx="184">
                  <c:v>3.1196196013932719E-2</c:v>
                </c:pt>
                <c:pt idx="185">
                  <c:v>-0.23907312150164306</c:v>
                </c:pt>
                <c:pt idx="186">
                  <c:v>-0.11657746900242698</c:v>
                </c:pt>
                <c:pt idx="187">
                  <c:v>3.3139109975899972E-2</c:v>
                </c:pt>
                <c:pt idx="188">
                  <c:v>0.55968404675469807</c:v>
                </c:pt>
                <c:pt idx="189">
                  <c:v>-0.25756031006172969</c:v>
                </c:pt>
                <c:pt idx="190">
                  <c:v>5.3156400681602919E-2</c:v>
                </c:pt>
                <c:pt idx="191">
                  <c:v>3.9668368036449922E-2</c:v>
                </c:pt>
                <c:pt idx="192">
                  <c:v>-0.66392168893755055</c:v>
                </c:pt>
                <c:pt idx="193">
                  <c:v>5.1347611150331811E-2</c:v>
                </c:pt>
                <c:pt idx="194">
                  <c:v>0.1872340346657422</c:v>
                </c:pt>
                <c:pt idx="195">
                  <c:v>7.3989207427167136E-2</c:v>
                </c:pt>
                <c:pt idx="196">
                  <c:v>0.16185964258201865</c:v>
                </c:pt>
                <c:pt idx="197">
                  <c:v>1.4451378208891029E-2</c:v>
                </c:pt>
                <c:pt idx="198">
                  <c:v>3.9764640754571305E-2</c:v>
                </c:pt>
                <c:pt idx="199">
                  <c:v>-0.42212523421929654</c:v>
                </c:pt>
                <c:pt idx="200">
                  <c:v>3.0724784275862855E-2</c:v>
                </c:pt>
                <c:pt idx="201">
                  <c:v>0.469875927679548</c:v>
                </c:pt>
                <c:pt idx="202">
                  <c:v>0.14338462570002625</c:v>
                </c:pt>
                <c:pt idx="203">
                  <c:v>0.14359079818286319</c:v>
                </c:pt>
                <c:pt idx="205">
                  <c:v>-0.34338011691991949</c:v>
                </c:pt>
                <c:pt idx="206">
                  <c:v>0.14748868697373824</c:v>
                </c:pt>
                <c:pt idx="207">
                  <c:v>6.2624173442656916E-2</c:v>
                </c:pt>
                <c:pt idx="208">
                  <c:v>0.11755754680536319</c:v>
                </c:pt>
                <c:pt idx="209">
                  <c:v>5.9112385162534996E-2</c:v>
                </c:pt>
                <c:pt idx="210">
                  <c:v>-0.96167360403608138</c:v>
                </c:pt>
                <c:pt idx="211">
                  <c:v>-0.24453557432022952</c:v>
                </c:pt>
                <c:pt idx="212">
                  <c:v>2.2457094460884071E-2</c:v>
                </c:pt>
                <c:pt idx="213">
                  <c:v>-8.7430110953387929E-2</c:v>
                </c:pt>
                <c:pt idx="214">
                  <c:v>-0.11325002014113009</c:v>
                </c:pt>
                <c:pt idx="215">
                  <c:v>4.8328732180808506E-2</c:v>
                </c:pt>
                <c:pt idx="216">
                  <c:v>4.1600651282211833E-2</c:v>
                </c:pt>
                <c:pt idx="217">
                  <c:v>9.9671821953979389E-2</c:v>
                </c:pt>
                <c:pt idx="218">
                  <c:v>7.6952888050144913E-2</c:v>
                </c:pt>
                <c:pt idx="219">
                  <c:v>0.10305826867931125</c:v>
                </c:pt>
                <c:pt idx="220">
                  <c:v>3.6949294691628908E-2</c:v>
                </c:pt>
                <c:pt idx="221">
                  <c:v>0.13706019691573662</c:v>
                </c:pt>
                <c:pt idx="222">
                  <c:v>7.4561941546045007E-2</c:v>
                </c:pt>
                <c:pt idx="223">
                  <c:v>0.1024594745667971</c:v>
                </c:pt>
                <c:pt idx="224">
                  <c:v>3.1161327267930739E-2</c:v>
                </c:pt>
                <c:pt idx="225">
                  <c:v>5.0898815479415112E-2</c:v>
                </c:pt>
                <c:pt idx="226">
                  <c:v>4.1440877755555799E-2</c:v>
                </c:pt>
                <c:pt idx="227">
                  <c:v>3.9682908192644008E-2</c:v>
                </c:pt>
                <c:pt idx="228">
                  <c:v>4.2139346661668159E-2</c:v>
                </c:pt>
                <c:pt idx="229">
                  <c:v>-9.3892433910665561E-3</c:v>
                </c:pt>
                <c:pt idx="230">
                  <c:v>9.9060063928545369E-2</c:v>
                </c:pt>
                <c:pt idx="231">
                  <c:v>6.4831953959994484E-2</c:v>
                </c:pt>
                <c:pt idx="232">
                  <c:v>8.3203370593855186E-2</c:v>
                </c:pt>
                <c:pt idx="233">
                  <c:v>0.11088747657621043</c:v>
                </c:pt>
                <c:pt idx="234">
                  <c:v>1.2573534691933806E-2</c:v>
                </c:pt>
                <c:pt idx="235">
                  <c:v>4.1348334176265412E-2</c:v>
                </c:pt>
                <c:pt idx="236">
                  <c:v>0.15447667916584465</c:v>
                </c:pt>
                <c:pt idx="237">
                  <c:v>9.1556415102632974E-2</c:v>
                </c:pt>
                <c:pt idx="238">
                  <c:v>6.6591964142788798E-2</c:v>
                </c:pt>
                <c:pt idx="239">
                  <c:v>4.180026007286005E-2</c:v>
                </c:pt>
                <c:pt idx="240">
                  <c:v>6.896855974824273E-2</c:v>
                </c:pt>
                <c:pt idx="241">
                  <c:v>4.6285703798412951E-2</c:v>
                </c:pt>
                <c:pt idx="242">
                  <c:v>4.1316078287909376E-2</c:v>
                </c:pt>
                <c:pt idx="243">
                  <c:v>2.1100497955681342E-2</c:v>
                </c:pt>
                <c:pt idx="244">
                  <c:v>3.4097538598938819E-2</c:v>
                </c:pt>
                <c:pt idx="245">
                  <c:v>7.0898621679096496E-2</c:v>
                </c:pt>
                <c:pt idx="246">
                  <c:v>1.7873517506218704E-2</c:v>
                </c:pt>
                <c:pt idx="247">
                  <c:v>2.0895816890292036E-2</c:v>
                </c:pt>
                <c:pt idx="248">
                  <c:v>7.2287684953705342E-2</c:v>
                </c:pt>
                <c:pt idx="249">
                  <c:v>3.6236689297054495E-2</c:v>
                </c:pt>
                <c:pt idx="250">
                  <c:v>4.9389506901069156E-2</c:v>
                </c:pt>
                <c:pt idx="251">
                  <c:v>0.10470548137455368</c:v>
                </c:pt>
                <c:pt idx="252">
                  <c:v>1.2674169437959428E-2</c:v>
                </c:pt>
                <c:pt idx="253">
                  <c:v>3.7959564178756774E-2</c:v>
                </c:pt>
                <c:pt idx="254">
                  <c:v>7.0106041317547191E-2</c:v>
                </c:pt>
                <c:pt idx="255">
                  <c:v>4.6942719644856114E-2</c:v>
                </c:pt>
                <c:pt idx="256">
                  <c:v>4.0306527812187617E-2</c:v>
                </c:pt>
                <c:pt idx="257">
                  <c:v>1.9877956692993734E-2</c:v>
                </c:pt>
                <c:pt idx="258">
                  <c:v>2.7423834916339516E-2</c:v>
                </c:pt>
                <c:pt idx="259">
                  <c:v>4.4717575555641494E-2</c:v>
                </c:pt>
                <c:pt idx="260">
                  <c:v>4.3875817702121261E-2</c:v>
                </c:pt>
                <c:pt idx="261">
                  <c:v>4.7434558501499288E-2</c:v>
                </c:pt>
                <c:pt idx="262">
                  <c:v>0.12408141931307208</c:v>
                </c:pt>
                <c:pt idx="263">
                  <c:v>4.4584487379315745E-2</c:v>
                </c:pt>
                <c:pt idx="264">
                  <c:v>-4.7160614633747142E-2</c:v>
                </c:pt>
                <c:pt idx="265">
                  <c:v>0.12442921662395616</c:v>
                </c:pt>
                <c:pt idx="266">
                  <c:v>4.1054921152800461E-2</c:v>
                </c:pt>
                <c:pt idx="267">
                  <c:v>1.1282114571383428E-2</c:v>
                </c:pt>
                <c:pt idx="268">
                  <c:v>-4.6324702978320732E-2</c:v>
                </c:pt>
                <c:pt idx="269">
                  <c:v>-0.3504999345972315</c:v>
                </c:pt>
                <c:pt idx="270">
                  <c:v>4.3149219187044972E-2</c:v>
                </c:pt>
                <c:pt idx="271">
                  <c:v>7.1308007907995324E-2</c:v>
                </c:pt>
                <c:pt idx="272">
                  <c:v>7.4228028503562989E-5</c:v>
                </c:pt>
                <c:pt idx="273">
                  <c:v>4.8980201346457683E-2</c:v>
                </c:pt>
                <c:pt idx="274">
                  <c:v>5.7903055023811371E-2</c:v>
                </c:pt>
                <c:pt idx="275">
                  <c:v>5.8445930780625752E-2</c:v>
                </c:pt>
                <c:pt idx="276">
                  <c:v>5.9990138607352181E-2</c:v>
                </c:pt>
                <c:pt idx="277">
                  <c:v>4.2896103705644194E-2</c:v>
                </c:pt>
                <c:pt idx="278">
                  <c:v>-4.0574654610547531E-2</c:v>
                </c:pt>
                <c:pt idx="279">
                  <c:v>3.8543608124306523E-2</c:v>
                </c:pt>
                <c:pt idx="280">
                  <c:v>3.9830615068550485E-2</c:v>
                </c:pt>
                <c:pt idx="281">
                  <c:v>4.3866959944086598E-2</c:v>
                </c:pt>
                <c:pt idx="282">
                  <c:v>1.0125988423046439E-2</c:v>
                </c:pt>
                <c:pt idx="283">
                  <c:v>8.8513889137958851E-2</c:v>
                </c:pt>
                <c:pt idx="284">
                  <c:v>3.7812971574769122E-2</c:v>
                </c:pt>
                <c:pt idx="285">
                  <c:v>1.5195330984804698E-2</c:v>
                </c:pt>
                <c:pt idx="286">
                  <c:v>3.6223699941050486E-2</c:v>
                </c:pt>
                <c:pt idx="287">
                  <c:v>1.053637529968472E-2</c:v>
                </c:pt>
                <c:pt idx="288">
                  <c:v>5.0328884210865579E-2</c:v>
                </c:pt>
                <c:pt idx="289">
                  <c:v>6.3545589322155441E-2</c:v>
                </c:pt>
                <c:pt idx="290">
                  <c:v>0.12189891103610201</c:v>
                </c:pt>
                <c:pt idx="291">
                  <c:v>-0.58493939649461557</c:v>
                </c:pt>
                <c:pt idx="292">
                  <c:v>0.11054567944602438</c:v>
                </c:pt>
                <c:pt idx="293">
                  <c:v>-0.13923247415735657</c:v>
                </c:pt>
                <c:pt idx="294">
                  <c:v>3.1588811480940733E-2</c:v>
                </c:pt>
                <c:pt idx="295">
                  <c:v>-3.9432214709165789E-2</c:v>
                </c:pt>
                <c:pt idx="296">
                  <c:v>-1.2132077488159658</c:v>
                </c:pt>
                <c:pt idx="297">
                  <c:v>3.7668935587965517E-2</c:v>
                </c:pt>
                <c:pt idx="299">
                  <c:v>0.12347610272415073</c:v>
                </c:pt>
                <c:pt idx="300">
                  <c:v>0.30309657102869142</c:v>
                </c:pt>
                <c:pt idx="301">
                  <c:v>-1.2341316314504522</c:v>
                </c:pt>
                <c:pt idx="302">
                  <c:v>4.3641653533761607E-2</c:v>
                </c:pt>
                <c:pt idx="303">
                  <c:v>0.17334922438342379</c:v>
                </c:pt>
                <c:pt idx="304">
                  <c:v>-9.7281095384788227E-2</c:v>
                </c:pt>
                <c:pt idx="305">
                  <c:v>6.4832593303732228E-2</c:v>
                </c:pt>
                <c:pt idx="306">
                  <c:v>-6.5883431004367637E-2</c:v>
                </c:pt>
                <c:pt idx="307">
                  <c:v>3.0711404860949806E-2</c:v>
                </c:pt>
                <c:pt idx="308">
                  <c:v>-1.067211282611257</c:v>
                </c:pt>
                <c:pt idx="309">
                  <c:v>0.13577319209764321</c:v>
                </c:pt>
                <c:pt idx="310">
                  <c:v>0.12499930282168201</c:v>
                </c:pt>
                <c:pt idx="311">
                  <c:v>0.57829098783488087</c:v>
                </c:pt>
                <c:pt idx="312">
                  <c:v>8.441494959486126E-2</c:v>
                </c:pt>
                <c:pt idx="313">
                  <c:v>0.15425097419553521</c:v>
                </c:pt>
                <c:pt idx="314">
                  <c:v>3.2300590137349525E-2</c:v>
                </c:pt>
                <c:pt idx="317">
                  <c:v>-1.992034397878653</c:v>
                </c:pt>
                <c:pt idx="318">
                  <c:v>3.0567303596421833E-2</c:v>
                </c:pt>
                <c:pt idx="319">
                  <c:v>3.2274786054070893E-2</c:v>
                </c:pt>
                <c:pt idx="320">
                  <c:v>0.4056716627964253</c:v>
                </c:pt>
                <c:pt idx="321">
                  <c:v>-0.4123711340206182</c:v>
                </c:pt>
                <c:pt idx="322">
                  <c:v>0.11948669968664606</c:v>
                </c:pt>
                <c:pt idx="323">
                  <c:v>0.12621746812473139</c:v>
                </c:pt>
                <c:pt idx="324">
                  <c:v>-6.2147030780138376E-2</c:v>
                </c:pt>
                <c:pt idx="325">
                  <c:v>5.1782659250061314E-2</c:v>
                </c:pt>
                <c:pt idx="327">
                  <c:v>-0.47340169155411743</c:v>
                </c:pt>
                <c:pt idx="328">
                  <c:v>3.1516120820261811E-2</c:v>
                </c:pt>
                <c:pt idx="331">
                  <c:v>-0.11044027617592066</c:v>
                </c:pt>
                <c:pt idx="332">
                  <c:v>-0.18001550328203089</c:v>
                </c:pt>
                <c:pt idx="333">
                  <c:v>-2.2908045418611737E-2</c:v>
                </c:pt>
                <c:pt idx="334">
                  <c:v>0.19662774136855696</c:v>
                </c:pt>
                <c:pt idx="335">
                  <c:v>-5.6456388156850862E-2</c:v>
                </c:pt>
                <c:pt idx="336">
                  <c:v>0.14582152171448048</c:v>
                </c:pt>
                <c:pt idx="337">
                  <c:v>4.6694151105624027E-2</c:v>
                </c:pt>
                <c:pt idx="338">
                  <c:v>2.2548996628248011E-2</c:v>
                </c:pt>
                <c:pt idx="339">
                  <c:v>-0.29864405200130467</c:v>
                </c:pt>
                <c:pt idx="340">
                  <c:v>0.22726000454730008</c:v>
                </c:pt>
                <c:pt idx="341">
                  <c:v>8.9957927839870874E-2</c:v>
                </c:pt>
                <c:pt idx="343">
                  <c:v>-1.1197586001847188</c:v>
                </c:pt>
                <c:pt idx="344">
                  <c:v>-5.3922210573299913E-2</c:v>
                </c:pt>
                <c:pt idx="345">
                  <c:v>0.14246724890829696</c:v>
                </c:pt>
                <c:pt idx="346">
                  <c:v>7.9528604531680272E-2</c:v>
                </c:pt>
                <c:pt idx="347">
                  <c:v>-3.3559718403480678</c:v>
                </c:pt>
                <c:pt idx="348">
                  <c:v>2.5130110723363992</c:v>
                </c:pt>
                <c:pt idx="349">
                  <c:v>-0.91826373979125309</c:v>
                </c:pt>
                <c:pt idx="350">
                  <c:v>-8.0450792233876203E-2</c:v>
                </c:pt>
                <c:pt idx="351">
                  <c:v>2.7982195622871603E-2</c:v>
                </c:pt>
                <c:pt idx="352">
                  <c:v>0.26302327319128388</c:v>
                </c:pt>
                <c:pt idx="353">
                  <c:v>-0.12814366512475617</c:v>
                </c:pt>
                <c:pt idx="354">
                  <c:v>5.4828553389247296E-2</c:v>
                </c:pt>
                <c:pt idx="355">
                  <c:v>0.94910555129146501</c:v>
                </c:pt>
                <c:pt idx="356">
                  <c:v>-0.18855233640152394</c:v>
                </c:pt>
                <c:pt idx="357">
                  <c:v>5.4852314037756485E-3</c:v>
                </c:pt>
                <c:pt idx="358">
                  <c:v>5.5347723355257193E-2</c:v>
                </c:pt>
                <c:pt idx="359">
                  <c:v>3.156493751015281E-2</c:v>
                </c:pt>
                <c:pt idx="360">
                  <c:v>1.6984077581779778E-5</c:v>
                </c:pt>
                <c:pt idx="362">
                  <c:v>-0.33673282122538867</c:v>
                </c:pt>
                <c:pt idx="364">
                  <c:v>-0.31362167229757854</c:v>
                </c:pt>
                <c:pt idx="365">
                  <c:v>3.6198047837510378E-2</c:v>
                </c:pt>
                <c:pt idx="366">
                  <c:v>1.2748029064075243E-2</c:v>
                </c:pt>
                <c:pt idx="368">
                  <c:v>0.43215466405542535</c:v>
                </c:pt>
                <c:pt idx="370">
                  <c:v>4.7036500408819723E-2</c:v>
                </c:pt>
                <c:pt idx="373">
                  <c:v>0.13500114029108082</c:v>
                </c:pt>
                <c:pt idx="374">
                  <c:v>3.6723746647410772E-2</c:v>
                </c:pt>
                <c:pt idx="375">
                  <c:v>9.1102338293349606E-3</c:v>
                </c:pt>
                <c:pt idx="376">
                  <c:v>-5.8074913653050703E-2</c:v>
                </c:pt>
                <c:pt idx="377">
                  <c:v>1.1632819234605407E-2</c:v>
                </c:pt>
                <c:pt idx="378">
                  <c:v>-0.11617618886969436</c:v>
                </c:pt>
                <c:pt idx="379">
                  <c:v>3.2774051454860689E-2</c:v>
                </c:pt>
                <c:pt idx="380">
                  <c:v>2.556874292999118E-2</c:v>
                </c:pt>
                <c:pt idx="381">
                  <c:v>-0.60791237009990773</c:v>
                </c:pt>
                <c:pt idx="383">
                  <c:v>0.10734911501328138</c:v>
                </c:pt>
                <c:pt idx="384">
                  <c:v>-2.9083921887321326E-2</c:v>
                </c:pt>
                <c:pt idx="386">
                  <c:v>0.13056590308409713</c:v>
                </c:pt>
                <c:pt idx="387">
                  <c:v>7.8383525770741161E-2</c:v>
                </c:pt>
                <c:pt idx="388">
                  <c:v>4.0551898478745532E-2</c:v>
                </c:pt>
                <c:pt idx="389">
                  <c:v>2.9621757288065325E-3</c:v>
                </c:pt>
                <c:pt idx="390">
                  <c:v>-0.20638085742771647</c:v>
                </c:pt>
                <c:pt idx="391">
                  <c:v>3.8653111722539775E-2</c:v>
                </c:pt>
                <c:pt idx="392">
                  <c:v>2.3902800211417141E-3</c:v>
                </c:pt>
                <c:pt idx="393">
                  <c:v>0.14901275739770278</c:v>
                </c:pt>
                <c:pt idx="394">
                  <c:v>0.10235426008968608</c:v>
                </c:pt>
                <c:pt idx="395">
                  <c:v>0.17404735982580308</c:v>
                </c:pt>
                <c:pt idx="396">
                  <c:v>-58.806100682593858</c:v>
                </c:pt>
                <c:pt idx="397">
                  <c:v>0.30137283901607759</c:v>
                </c:pt>
                <c:pt idx="399">
                  <c:v>5.2769262285422995E-2</c:v>
                </c:pt>
                <c:pt idx="400">
                  <c:v>0.22300989912194974</c:v>
                </c:pt>
                <c:pt idx="401">
                  <c:v>0.11977956533244238</c:v>
                </c:pt>
                <c:pt idx="402">
                  <c:v>5.1495800519922814E-2</c:v>
                </c:pt>
                <c:pt idx="403">
                  <c:v>0.1494880654261895</c:v>
                </c:pt>
                <c:pt idx="404">
                  <c:v>5.8227451276925392E-2</c:v>
                </c:pt>
                <c:pt idx="405">
                  <c:v>0.195403585387394</c:v>
                </c:pt>
                <c:pt idx="406">
                  <c:v>-2.983632378165907E-3</c:v>
                </c:pt>
                <c:pt idx="407">
                  <c:v>6.7337307675243513E-2</c:v>
                </c:pt>
                <c:pt idx="408">
                  <c:v>-0.28735959595406185</c:v>
                </c:pt>
                <c:pt idx="409">
                  <c:v>3.72998074669404E-2</c:v>
                </c:pt>
                <c:pt idx="410">
                  <c:v>0.10629113758833515</c:v>
                </c:pt>
                <c:pt idx="411">
                  <c:v>-0.57925636007827785</c:v>
                </c:pt>
                <c:pt idx="412">
                  <c:v>0.422527292390174</c:v>
                </c:pt>
                <c:pt idx="413">
                  <c:v>2.9641291839329106E-2</c:v>
                </c:pt>
                <c:pt idx="414">
                  <c:v>-9.9002747380927097E-2</c:v>
                </c:pt>
                <c:pt idx="415">
                  <c:v>2.0505402875861483E-2</c:v>
                </c:pt>
                <c:pt idx="416">
                  <c:v>-8.5113676877930894E-2</c:v>
                </c:pt>
                <c:pt idx="417">
                  <c:v>-1.7409566544286596E-2</c:v>
                </c:pt>
                <c:pt idx="418">
                  <c:v>-0.12032571390116413</c:v>
                </c:pt>
                <c:pt idx="420">
                  <c:v>7.3155275667621408E-2</c:v>
                </c:pt>
                <c:pt idx="421">
                  <c:v>-1.5559661521428125</c:v>
                </c:pt>
                <c:pt idx="422">
                  <c:v>0.12266402139460313</c:v>
                </c:pt>
                <c:pt idx="423">
                  <c:v>-0.46182647721723757</c:v>
                </c:pt>
                <c:pt idx="424">
                  <c:v>0.91480519480519407</c:v>
                </c:pt>
                <c:pt idx="426">
                  <c:v>-0.2378686054576328</c:v>
                </c:pt>
                <c:pt idx="428">
                  <c:v>0.12179393796628346</c:v>
                </c:pt>
                <c:pt idx="429">
                  <c:v>7.1300044927460157E-2</c:v>
                </c:pt>
                <c:pt idx="430">
                  <c:v>6.4167110710742301E-3</c:v>
                </c:pt>
                <c:pt idx="431">
                  <c:v>2.9787358209245565E-2</c:v>
                </c:pt>
                <c:pt idx="432">
                  <c:v>-0.12997055568063143</c:v>
                </c:pt>
                <c:pt idx="434">
                  <c:v>-0.2974640809182923</c:v>
                </c:pt>
                <c:pt idx="436">
                  <c:v>-0.59834065053827845</c:v>
                </c:pt>
                <c:pt idx="437">
                  <c:v>5.0401302127181913E-2</c:v>
                </c:pt>
                <c:pt idx="438">
                  <c:v>1.5502873177603268E-2</c:v>
                </c:pt>
                <c:pt idx="439">
                  <c:v>0.25504415122679613</c:v>
                </c:pt>
                <c:pt idx="440">
                  <c:v>8.7773910136996411E-3</c:v>
                </c:pt>
                <c:pt idx="441">
                  <c:v>4.6040159804224219E-2</c:v>
                </c:pt>
                <c:pt idx="442">
                  <c:v>8.1713972999549883E-2</c:v>
                </c:pt>
                <c:pt idx="443">
                  <c:v>0.12757783933398245</c:v>
                </c:pt>
                <c:pt idx="444">
                  <c:v>1.1187297004691449E-2</c:v>
                </c:pt>
                <c:pt idx="445">
                  <c:v>6.5744044283383402E-2</c:v>
                </c:pt>
                <c:pt idx="446">
                  <c:v>-0.16965652959124097</c:v>
                </c:pt>
                <c:pt idx="448">
                  <c:v>-2.0914969246260417E-2</c:v>
                </c:pt>
                <c:pt idx="449">
                  <c:v>8.3546754180404054E-2</c:v>
                </c:pt>
                <c:pt idx="450">
                  <c:v>-0.39687114307386101</c:v>
                </c:pt>
                <c:pt idx="451">
                  <c:v>1.7488666871578475</c:v>
                </c:pt>
                <c:pt idx="452">
                  <c:v>-1.8672668945672283E-2</c:v>
                </c:pt>
                <c:pt idx="454">
                  <c:v>8.1736268028007819E-2</c:v>
                </c:pt>
                <c:pt idx="455">
                  <c:v>0.16726204031319764</c:v>
                </c:pt>
                <c:pt idx="456">
                  <c:v>-2.1777855659519837E-2</c:v>
                </c:pt>
                <c:pt idx="457">
                  <c:v>-0.29089833190771697</c:v>
                </c:pt>
                <c:pt idx="458">
                  <c:v>-0.38866250689757631</c:v>
                </c:pt>
                <c:pt idx="460">
                  <c:v>-0.54198340727344774</c:v>
                </c:pt>
                <c:pt idx="461">
                  <c:v>4.04022706566683E-2</c:v>
                </c:pt>
                <c:pt idx="462">
                  <c:v>9.7146903678805921E-2</c:v>
                </c:pt>
                <c:pt idx="463">
                  <c:v>6.4657125699085577E-2</c:v>
                </c:pt>
                <c:pt idx="464">
                  <c:v>4.5922385366471297E-3</c:v>
                </c:pt>
                <c:pt idx="466">
                  <c:v>0.25047163718845966</c:v>
                </c:pt>
                <c:pt idx="467">
                  <c:v>3.2716528329103003E-2</c:v>
                </c:pt>
                <c:pt idx="468">
                  <c:v>0.17803000043015774</c:v>
                </c:pt>
                <c:pt idx="469">
                  <c:v>0.16535276769509982</c:v>
                </c:pt>
                <c:pt idx="470">
                  <c:v>0.12660448113263054</c:v>
                </c:pt>
                <c:pt idx="471">
                  <c:v>-0.51362560363601861</c:v>
                </c:pt>
                <c:pt idx="472">
                  <c:v>2.3985662230170745E-2</c:v>
                </c:pt>
                <c:pt idx="473">
                  <c:v>3.9416971013062185E-2</c:v>
                </c:pt>
                <c:pt idx="474">
                  <c:v>4.9329602662438445E-2</c:v>
                </c:pt>
                <c:pt idx="475">
                  <c:v>3.8242875382428619E-2</c:v>
                </c:pt>
                <c:pt idx="476">
                  <c:v>8.4765375886676375E-2</c:v>
                </c:pt>
                <c:pt idx="478">
                  <c:v>0.11414248801683205</c:v>
                </c:pt>
                <c:pt idx="479">
                  <c:v>-3.142413705771667E-2</c:v>
                </c:pt>
                <c:pt idx="480">
                  <c:v>6.8566959515324988E-2</c:v>
                </c:pt>
                <c:pt idx="481">
                  <c:v>0.14002141819016325</c:v>
                </c:pt>
                <c:pt idx="482">
                  <c:v>654.23076923077087</c:v>
                </c:pt>
                <c:pt idx="483">
                  <c:v>-120.84344422700578</c:v>
                </c:pt>
                <c:pt idx="484">
                  <c:v>-6.9891923221165261E-3</c:v>
                </c:pt>
                <c:pt idx="485">
                  <c:v>-0.12520480624131128</c:v>
                </c:pt>
                <c:pt idx="486">
                  <c:v>-0.71847579353517566</c:v>
                </c:pt>
                <c:pt idx="487">
                  <c:v>0.63255426079946164</c:v>
                </c:pt>
                <c:pt idx="488">
                  <c:v>-6.7275762746069308E-3</c:v>
                </c:pt>
                <c:pt idx="489">
                  <c:v>-0.78291600418961993</c:v>
                </c:pt>
                <c:pt idx="490">
                  <c:v>7.4658064532806656E-2</c:v>
                </c:pt>
                <c:pt idx="491">
                  <c:v>-0.43391836061731581</c:v>
                </c:pt>
                <c:pt idx="492">
                  <c:v>4.2992285084496741E-2</c:v>
                </c:pt>
                <c:pt idx="493">
                  <c:v>9.418284791828084E-2</c:v>
                </c:pt>
                <c:pt idx="495">
                  <c:v>3.3548965015286362E-2</c:v>
                </c:pt>
                <c:pt idx="496">
                  <c:v>5.6882565427194082E-2</c:v>
                </c:pt>
                <c:pt idx="497">
                  <c:v>-0.18633142910330544</c:v>
                </c:pt>
                <c:pt idx="498">
                  <c:v>5.0393682150972015E-2</c:v>
                </c:pt>
                <c:pt idx="500">
                  <c:v>9.4690601504619304E-2</c:v>
                </c:pt>
                <c:pt idx="501">
                  <c:v>2.497668925219123E-2</c:v>
                </c:pt>
                <c:pt idx="502">
                  <c:v>-1.5227390304209336</c:v>
                </c:pt>
                <c:pt idx="503">
                  <c:v>7.2314958781940344E-2</c:v>
                </c:pt>
                <c:pt idx="505">
                  <c:v>0.72351744197509227</c:v>
                </c:pt>
                <c:pt idx="506">
                  <c:v>-0.19114611332114914</c:v>
                </c:pt>
                <c:pt idx="507">
                  <c:v>78.899543378995318</c:v>
                </c:pt>
                <c:pt idx="508">
                  <c:v>-1.8119685030747328E-2</c:v>
                </c:pt>
                <c:pt idx="509">
                  <c:v>3.843817265749791E-2</c:v>
                </c:pt>
                <c:pt idx="510">
                  <c:v>0.22505770271090883</c:v>
                </c:pt>
                <c:pt idx="511">
                  <c:v>6.8319341027662531E-2</c:v>
                </c:pt>
                <c:pt idx="512">
                  <c:v>-0.35463583184311737</c:v>
                </c:pt>
                <c:pt idx="513">
                  <c:v>-0.64838655362758046</c:v>
                </c:pt>
                <c:pt idx="515">
                  <c:v>-2.55244278687103E-3</c:v>
                </c:pt>
                <c:pt idx="516">
                  <c:v>0.14253586216932501</c:v>
                </c:pt>
                <c:pt idx="517">
                  <c:v>0.3130882751675253</c:v>
                </c:pt>
                <c:pt idx="518">
                  <c:v>-0.16064652379053035</c:v>
                </c:pt>
                <c:pt idx="519">
                  <c:v>9.0837741595442723E-2</c:v>
                </c:pt>
                <c:pt idx="521">
                  <c:v>4.8891639473388107E-2</c:v>
                </c:pt>
                <c:pt idx="523">
                  <c:v>0.11134089026811822</c:v>
                </c:pt>
                <c:pt idx="524">
                  <c:v>4.4295606055868221E-2</c:v>
                </c:pt>
                <c:pt idx="525">
                  <c:v>1.950669207684392E-3</c:v>
                </c:pt>
                <c:pt idx="526">
                  <c:v>3.5461718233181443E-2</c:v>
                </c:pt>
                <c:pt idx="527">
                  <c:v>5.4696830444248945E-2</c:v>
                </c:pt>
                <c:pt idx="528">
                  <c:v>-2.7889315864015477E-3</c:v>
                </c:pt>
                <c:pt idx="530">
                  <c:v>1.8591825913542838E-2</c:v>
                </c:pt>
                <c:pt idx="531">
                  <c:v>-7.4932137494903947E-2</c:v>
                </c:pt>
                <c:pt idx="532">
                  <c:v>5.8052867046217954E-2</c:v>
                </c:pt>
                <c:pt idx="533">
                  <c:v>-5.9855939941158565E-3</c:v>
                </c:pt>
                <c:pt idx="534">
                  <c:v>1.239387473803521E-2</c:v>
                </c:pt>
                <c:pt idx="535">
                  <c:v>-3.3025059665871002</c:v>
                </c:pt>
                <c:pt idx="536">
                  <c:v>5.0656660412757896E-2</c:v>
                </c:pt>
                <c:pt idx="537">
                  <c:v>5.3568587387055396E-2</c:v>
                </c:pt>
                <c:pt idx="538">
                  <c:v>-4.9208730124688772E-2</c:v>
                </c:pt>
                <c:pt idx="539">
                  <c:v>-0.95658255398955205</c:v>
                </c:pt>
                <c:pt idx="540">
                  <c:v>0.54326209965390404</c:v>
                </c:pt>
                <c:pt idx="541">
                  <c:v>3.3188355656600603E-2</c:v>
                </c:pt>
                <c:pt idx="542">
                  <c:v>0.26813682193657645</c:v>
                </c:pt>
                <c:pt idx="543">
                  <c:v>-4.7595043686891145E-2</c:v>
                </c:pt>
                <c:pt idx="546">
                  <c:v>-0.13239230956437087</c:v>
                </c:pt>
                <c:pt idx="547">
                  <c:v>-2.673511936312742</c:v>
                </c:pt>
                <c:pt idx="548">
                  <c:v>0.10248543227494351</c:v>
                </c:pt>
                <c:pt idx="549">
                  <c:v>-8.070919990978731E-2</c:v>
                </c:pt>
                <c:pt idx="550">
                  <c:v>4.2925434083562454E-2</c:v>
                </c:pt>
                <c:pt idx="551">
                  <c:v>0.18522629590023504</c:v>
                </c:pt>
                <c:pt idx="552">
                  <c:v>7.044831304883685E-2</c:v>
                </c:pt>
                <c:pt idx="553">
                  <c:v>0.12566512716049161</c:v>
                </c:pt>
                <c:pt idx="554">
                  <c:v>-0.35911324377101717</c:v>
                </c:pt>
                <c:pt idx="555">
                  <c:v>-8.9447745382524993E-2</c:v>
                </c:pt>
                <c:pt idx="556">
                  <c:v>3.3866700666177869E-2</c:v>
                </c:pt>
                <c:pt idx="557">
                  <c:v>-3.7411426950917652E-3</c:v>
                </c:pt>
                <c:pt idx="558">
                  <c:v>0.13621137470565589</c:v>
                </c:pt>
                <c:pt idx="559">
                  <c:v>79.86725375081528</c:v>
                </c:pt>
                <c:pt idx="560">
                  <c:v>0.10184016124344575</c:v>
                </c:pt>
                <c:pt idx="561">
                  <c:v>6.0889370957430668E-2</c:v>
                </c:pt>
                <c:pt idx="562">
                  <c:v>-8.8254884974492284E-2</c:v>
                </c:pt>
                <c:pt idx="563">
                  <c:v>-0.13983292097490083</c:v>
                </c:pt>
                <c:pt idx="565">
                  <c:v>6.8863938771463212E-2</c:v>
                </c:pt>
                <c:pt idx="566">
                  <c:v>2.2965468775030782E-2</c:v>
                </c:pt>
                <c:pt idx="567">
                  <c:v>-0.16546413530819079</c:v>
                </c:pt>
                <c:pt idx="568">
                  <c:v>-6.9128538819457297E-2</c:v>
                </c:pt>
                <c:pt idx="569">
                  <c:v>0.13271648537929123</c:v>
                </c:pt>
                <c:pt idx="571">
                  <c:v>-0.24874638039409588</c:v>
                </c:pt>
                <c:pt idx="572">
                  <c:v>9.756163141761863E-2</c:v>
                </c:pt>
                <c:pt idx="573">
                  <c:v>4.7620690150763881E-2</c:v>
                </c:pt>
                <c:pt idx="574">
                  <c:v>8.3518610651926825E-2</c:v>
                </c:pt>
                <c:pt idx="575">
                  <c:v>-0.44654650606456719</c:v>
                </c:pt>
                <c:pt idx="576">
                  <c:v>5.0855437183002887E-2</c:v>
                </c:pt>
                <c:pt idx="577">
                  <c:v>-8.0187966082962596</c:v>
                </c:pt>
                <c:pt idx="578">
                  <c:v>9.7847646056710438E-2</c:v>
                </c:pt>
                <c:pt idx="579">
                  <c:v>0.68491121840717806</c:v>
                </c:pt>
                <c:pt idx="580">
                  <c:v>-2.7867147992680859E-2</c:v>
                </c:pt>
                <c:pt idx="581">
                  <c:v>0.14488760439639892</c:v>
                </c:pt>
                <c:pt idx="582">
                  <c:v>-0.33149463914023053</c:v>
                </c:pt>
                <c:pt idx="583">
                  <c:v>6.1129971447199755E-2</c:v>
                </c:pt>
                <c:pt idx="584">
                  <c:v>3.6115903811465823E-2</c:v>
                </c:pt>
                <c:pt idx="585">
                  <c:v>6.5588735093723136E-2</c:v>
                </c:pt>
                <c:pt idx="591">
                  <c:v>9.2380926616284414E-2</c:v>
                </c:pt>
                <c:pt idx="592">
                  <c:v>8.1506422640446982E-2</c:v>
                </c:pt>
                <c:pt idx="593">
                  <c:v>-0.34112593802789687</c:v>
                </c:pt>
                <c:pt idx="594">
                  <c:v>0.15596133291491968</c:v>
                </c:pt>
                <c:pt idx="595">
                  <c:v>0.33128078559572005</c:v>
                </c:pt>
                <c:pt idx="596">
                  <c:v>-4.2307995895492934E-3</c:v>
                </c:pt>
                <c:pt idx="597">
                  <c:v>2.6802483377344189E-2</c:v>
                </c:pt>
                <c:pt idx="599">
                  <c:v>-0.68237768026593759</c:v>
                </c:pt>
                <c:pt idx="601">
                  <c:v>-2.663796902061824</c:v>
                </c:pt>
                <c:pt idx="602">
                  <c:v>-9.3584905660377355</c:v>
                </c:pt>
                <c:pt idx="603">
                  <c:v>8.266881036099126E-2</c:v>
                </c:pt>
                <c:pt idx="606">
                  <c:v>-0.11127278095214813</c:v>
                </c:pt>
                <c:pt idx="607">
                  <c:v>4.5108455779288258E-2</c:v>
                </c:pt>
                <c:pt idx="609">
                  <c:v>1.3154116643432363E-2</c:v>
                </c:pt>
                <c:pt idx="610">
                  <c:v>0.1214940745725594</c:v>
                </c:pt>
                <c:pt idx="611">
                  <c:v>6.6003338604814624E-2</c:v>
                </c:pt>
                <c:pt idx="612">
                  <c:v>0.2229342767250006</c:v>
                </c:pt>
                <c:pt idx="613">
                  <c:v>0.24225885211056838</c:v>
                </c:pt>
                <c:pt idx="614">
                  <c:v>5.8600401700962992E-2</c:v>
                </c:pt>
                <c:pt idx="615">
                  <c:v>0.13418361557881583</c:v>
                </c:pt>
                <c:pt idx="616">
                  <c:v>-7.311266148033066E-2</c:v>
                </c:pt>
                <c:pt idx="617">
                  <c:v>-3.8059507365468682E-2</c:v>
                </c:pt>
                <c:pt idx="618">
                  <c:v>5.5856709009568059E-2</c:v>
                </c:pt>
                <c:pt idx="620">
                  <c:v>2.2157862800662739E-4</c:v>
                </c:pt>
                <c:pt idx="621">
                  <c:v>0.13478939908143125</c:v>
                </c:pt>
                <c:pt idx="622">
                  <c:v>4.0030015516495682E-2</c:v>
                </c:pt>
                <c:pt idx="624">
                  <c:v>6.1534787467301844E-2</c:v>
                </c:pt>
                <c:pt idx="625">
                  <c:v>-1.2338641186653836</c:v>
                </c:pt>
                <c:pt idx="626">
                  <c:v>-0.41137511383392666</c:v>
                </c:pt>
                <c:pt idx="627">
                  <c:v>-0.15875960665059066</c:v>
                </c:pt>
                <c:pt idx="628">
                  <c:v>-9.2740230926718348E-2</c:v>
                </c:pt>
                <c:pt idx="629">
                  <c:v>4.4340235173926865E-2</c:v>
                </c:pt>
                <c:pt idx="630">
                  <c:v>-51.611744157032462</c:v>
                </c:pt>
                <c:pt idx="632">
                  <c:v>0.11279506957634031</c:v>
                </c:pt>
                <c:pt idx="633">
                  <c:v>5.9489449691278624E-2</c:v>
                </c:pt>
                <c:pt idx="634">
                  <c:v>9.7134653089919351E-2</c:v>
                </c:pt>
                <c:pt idx="635">
                  <c:v>0.17434418820377182</c:v>
                </c:pt>
                <c:pt idx="636">
                  <c:v>-0.49419571326209133</c:v>
                </c:pt>
                <c:pt idx="638">
                  <c:v>9.1950192719961785E-2</c:v>
                </c:pt>
                <c:pt idx="640">
                  <c:v>-0.48745658047086093</c:v>
                </c:pt>
                <c:pt idx="641">
                  <c:v>-3.2882708496711453E-2</c:v>
                </c:pt>
                <c:pt idx="643">
                  <c:v>4.4851727474528931E-2</c:v>
                </c:pt>
                <c:pt idx="644">
                  <c:v>-0.20055733171536511</c:v>
                </c:pt>
                <c:pt idx="645">
                  <c:v>9.6154512116337826E-2</c:v>
                </c:pt>
                <c:pt idx="646">
                  <c:v>-0.26332217004931685</c:v>
                </c:pt>
                <c:pt idx="647">
                  <c:v>4.2764335625115446E-2</c:v>
                </c:pt>
                <c:pt idx="648">
                  <c:v>9.6160847863791504E-2</c:v>
                </c:pt>
                <c:pt idx="649">
                  <c:v>-0.13017890772128077</c:v>
                </c:pt>
                <c:pt idx="650">
                  <c:v>0.24582375015131341</c:v>
                </c:pt>
                <c:pt idx="652">
                  <c:v>0.10679398487844738</c:v>
                </c:pt>
                <c:pt idx="653">
                  <c:v>0.12566691854718778</c:v>
                </c:pt>
                <c:pt idx="654">
                  <c:v>0.11978145305267864</c:v>
                </c:pt>
                <c:pt idx="655">
                  <c:v>0.14146303757596873</c:v>
                </c:pt>
                <c:pt idx="656">
                  <c:v>0.2376438707871954</c:v>
                </c:pt>
                <c:pt idx="657">
                  <c:v>6.6392214424414786E-2</c:v>
                </c:pt>
                <c:pt idx="658">
                  <c:v>9.4296722885519865E-2</c:v>
                </c:pt>
                <c:pt idx="659">
                  <c:v>-6.6204592114308569E-2</c:v>
                </c:pt>
                <c:pt idx="660">
                  <c:v>3.184291849748172E-2</c:v>
                </c:pt>
                <c:pt idx="661">
                  <c:v>-0.29199999999999998</c:v>
                </c:pt>
                <c:pt idx="662">
                  <c:v>5.7767221653920002E-2</c:v>
                </c:pt>
                <c:pt idx="663">
                  <c:v>0.57322897867788025</c:v>
                </c:pt>
                <c:pt idx="664">
                  <c:v>1.8706274084327883E-2</c:v>
                </c:pt>
                <c:pt idx="665">
                  <c:v>0.18975522315505933</c:v>
                </c:pt>
                <c:pt idx="667">
                  <c:v>-60.158437935843793</c:v>
                </c:pt>
                <c:pt idx="668">
                  <c:v>3.4887389206138097E-2</c:v>
                </c:pt>
                <c:pt idx="669">
                  <c:v>2.559794461641186E-2</c:v>
                </c:pt>
                <c:pt idx="670">
                  <c:v>3.2289172671389317E-2</c:v>
                </c:pt>
                <c:pt idx="671">
                  <c:v>0.1023962580159672</c:v>
                </c:pt>
                <c:pt idx="674">
                  <c:v>0.15977848974157691</c:v>
                </c:pt>
                <c:pt idx="676">
                  <c:v>0.22793798163633297</c:v>
                </c:pt>
                <c:pt idx="677">
                  <c:v>6.192185155931107E-2</c:v>
                </c:pt>
                <c:pt idx="678">
                  <c:v>-0.1323267417969842</c:v>
                </c:pt>
                <c:pt idx="679">
                  <c:v>1.8100080063971756E-2</c:v>
                </c:pt>
                <c:pt idx="681">
                  <c:v>9.0857787810383617E-2</c:v>
                </c:pt>
                <c:pt idx="682">
                  <c:v>-6.3956137740090874E-2</c:v>
                </c:pt>
                <c:pt idx="684">
                  <c:v>1.5821533976617817E-2</c:v>
                </c:pt>
                <c:pt idx="685">
                  <c:v>2.1065561630791419E-2</c:v>
                </c:pt>
                <c:pt idx="686">
                  <c:v>-0.14682563410127999</c:v>
                </c:pt>
                <c:pt idx="688">
                  <c:v>0.10331194756364166</c:v>
                </c:pt>
                <c:pt idx="689">
                  <c:v>6.6536586498709679E-2</c:v>
                </c:pt>
                <c:pt idx="690">
                  <c:v>-4.4895991899304599</c:v>
                </c:pt>
                <c:pt idx="691">
                  <c:v>2.0321555963005562E-2</c:v>
                </c:pt>
                <c:pt idx="693">
                  <c:v>6.0109995869223797E-2</c:v>
                </c:pt>
                <c:pt idx="695">
                  <c:v>-0.6341625485690694</c:v>
                </c:pt>
                <c:pt idx="697">
                  <c:v>-1.9393167270491334E-2</c:v>
                </c:pt>
                <c:pt idx="699">
                  <c:v>-0.15310995374515418</c:v>
                </c:pt>
                <c:pt idx="700">
                  <c:v>3.6887405585807184E-3</c:v>
                </c:pt>
                <c:pt idx="701">
                  <c:v>9.1453609083410117E-2</c:v>
                </c:pt>
                <c:pt idx="702">
                  <c:v>9.5877290827248204E-2</c:v>
                </c:pt>
                <c:pt idx="703">
                  <c:v>4.525549320011815E-3</c:v>
                </c:pt>
                <c:pt idx="704">
                  <c:v>8.3801262042114522E-2</c:v>
                </c:pt>
                <c:pt idx="705">
                  <c:v>7.3126284793599811E-2</c:v>
                </c:pt>
                <c:pt idx="706">
                  <c:v>-0.19168238885503364</c:v>
                </c:pt>
                <c:pt idx="707">
                  <c:v>0.12251475754173748</c:v>
                </c:pt>
                <c:pt idx="709">
                  <c:v>2.1633458549377843E-2</c:v>
                </c:pt>
                <c:pt idx="710">
                  <c:v>7.6827757125154897E-2</c:v>
                </c:pt>
                <c:pt idx="711">
                  <c:v>9.2569084101052954E-2</c:v>
                </c:pt>
                <c:pt idx="712">
                  <c:v>2.8170287398407025E-2</c:v>
                </c:pt>
                <c:pt idx="713">
                  <c:v>4.2094069167202073E-3</c:v>
                </c:pt>
                <c:pt idx="714">
                  <c:v>9.0956136488436978E-2</c:v>
                </c:pt>
                <c:pt idx="715">
                  <c:v>0.14320577635755158</c:v>
                </c:pt>
                <c:pt idx="716">
                  <c:v>0.12688234702692294</c:v>
                </c:pt>
                <c:pt idx="717">
                  <c:v>5.1985291242676576E-2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BD9-4C3C-9E07-D0EB101A3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469695"/>
        <c:axId val="660325935"/>
      </c:scatterChart>
      <c:valAx>
        <c:axId val="6604696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325935"/>
        <c:crosses val="autoZero"/>
        <c:crossBetween val="midCat"/>
      </c:valAx>
      <c:valAx>
        <c:axId val="660325935"/>
        <c:scaling>
          <c:orientation val="minMax"/>
          <c:max val="0.5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4696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ru-RU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Чистый объём продаж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clusteredColumn" uniqueId="{C2DE8BF2-BE08-4170-B4C8-FE2863E692A8}">
          <cx:tx>
            <cx:txData>
              <cx:f>_xlchart.v1.0</cx:f>
              <cx:v>Firm Size</cx:v>
            </cx:txData>
          </cx:tx>
          <cx:dataId val="0"/>
          <cx:layoutPr>
            <cx:binning intervalClosed="r">
              <cx:binCount val="40"/>
            </cx:binning>
          </cx:layoutPr>
        </cx:series>
      </cx:plotAreaRegion>
      <cx:axis id="0">
        <cx:catScaling gapWidth="0"/>
        <cx:title>
          <cx:tx>
            <cx:rich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/>
                </a:pPr>
                <a:r>
                  <a:rPr lang="en-GB" sz="900" b="0" i="0" u="none" strike="noStrike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Calibri" panose="020F0502020204030204"/>
                  </a:rPr>
                  <a:t>Ln(</a:t>
                </a:r>
                <a:r>
                  <a:rPr lang="ru-RU" sz="900" b="0" i="0" u="none" strike="noStrike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Calibri" panose="020F0502020204030204"/>
                  </a:rPr>
                  <a:t>Чистый объём продаж в 2019 году</a:t>
                </a:r>
                <a:r>
                  <a:rPr lang="en-GB" sz="900" b="0" i="0" u="none" strike="noStrike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Calibri" panose="020F0502020204030204"/>
                  </a:rPr>
                  <a:t>)</a:t>
                </a:r>
                <a:endParaRPr lang="en-US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endParaRPr>
              </a:p>
            </cx:rich>
          </cx:tx>
        </cx:title>
        <cx:tickLabels/>
        <cx:numFmt formatCode="0,00E+00" sourceLinked="0"/>
      </cx:axis>
      <cx:axis id="1">
        <cx:valScaling/>
        <cx:title>
          <cx:tx>
            <cx:rich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/>
                </a:pPr>
                <a:r>
                  <a:rPr lang="ru-RU" sz="900" b="0" i="0" u="none" strike="noStrike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Calibri" panose="020F0502020204030204"/>
                  </a:rPr>
                  <a:t>Количество компаний</a:t>
                </a:r>
                <a:endParaRPr lang="en-US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endParaRPr>
              </a:p>
            </cx:rich>
          </cx:tx>
        </cx:title>
        <cx:majorGridlines/>
        <cx:tickLabels/>
      </cx:axis>
    </cx:plotArea>
    <cx:legend pos="b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n-U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microsoft.com/office/2014/relationships/chartEx" Target="../charts/chartEx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719</xdr:row>
      <xdr:rowOff>109537</xdr:rowOff>
    </xdr:from>
    <xdr:to>
      <xdr:col>12</xdr:col>
      <xdr:colOff>47625</xdr:colOff>
      <xdr:row>733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2D2481-B1A6-44DB-9A18-2EF7131573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38100</xdr:colOff>
      <xdr:row>719</xdr:row>
      <xdr:rowOff>114300</xdr:rowOff>
    </xdr:from>
    <xdr:to>
      <xdr:col>25</xdr:col>
      <xdr:colOff>495301</xdr:colOff>
      <xdr:row>733</xdr:row>
      <xdr:rowOff>157163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644450B-B718-4684-B9B6-D7DF6E0C5D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314325</xdr:colOff>
      <xdr:row>734</xdr:row>
      <xdr:rowOff>9525</xdr:rowOff>
    </xdr:from>
    <xdr:to>
      <xdr:col>13</xdr:col>
      <xdr:colOff>38100</xdr:colOff>
      <xdr:row>748</xdr:row>
      <xdr:rowOff>52388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1603371-2DFA-4804-BC24-E9ABAC6488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734</xdr:row>
      <xdr:rowOff>0</xdr:rowOff>
    </xdr:from>
    <xdr:to>
      <xdr:col>37</xdr:col>
      <xdr:colOff>561975</xdr:colOff>
      <xdr:row>748</xdr:row>
      <xdr:rowOff>42863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B2AFA48-1FF1-417F-88A2-D2CF2A843E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523875</xdr:colOff>
      <xdr:row>719</xdr:row>
      <xdr:rowOff>104775</xdr:rowOff>
    </xdr:from>
    <xdr:to>
      <xdr:col>62</xdr:col>
      <xdr:colOff>400051</xdr:colOff>
      <xdr:row>733</xdr:row>
      <xdr:rowOff>147638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BF5457F-6ABE-4BB9-9805-64515E7E72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304800</xdr:colOff>
      <xdr:row>749</xdr:row>
      <xdr:rowOff>19050</xdr:rowOff>
    </xdr:from>
    <xdr:to>
      <xdr:col>22</xdr:col>
      <xdr:colOff>742950</xdr:colOff>
      <xdr:row>772</xdr:row>
      <xdr:rowOff>52389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7" name="Chart 6">
              <a:extLst>
                <a:ext uri="{FF2B5EF4-FFF2-40B4-BE49-F238E27FC236}">
                  <a16:creationId xmlns:a16="http://schemas.microsoft.com/office/drawing/2014/main" id="{6693A01F-A877-402B-B543-E4A74D40773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6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277225" y="143141700"/>
              <a:ext cx="6438900" cy="441483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2;&#1090;&#1091;&#1072;&#1083;&#1100;&#1085;&#1086;&#1077;/Transportation%20-%20Worl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ressions"/>
      <sheetName val="Clean"/>
      <sheetName val="All"/>
      <sheetName val="Water"/>
      <sheetName val="Road"/>
      <sheetName val="Railroad"/>
      <sheetName val="Air"/>
      <sheetName val="Countries"/>
    </sheetNames>
    <sheetDataSet>
      <sheetData sheetId="0"/>
      <sheetData sheetId="1"/>
      <sheetData sheetId="2">
        <row r="2">
          <cell r="D2">
            <v>36900065033.6007</v>
          </cell>
          <cell r="AL2">
            <v>75.81</v>
          </cell>
        </row>
        <row r="3">
          <cell r="D3">
            <v>3059295438.099</v>
          </cell>
          <cell r="AL3">
            <v>68.38</v>
          </cell>
        </row>
        <row r="4">
          <cell r="D4">
            <v>2531310284.63094</v>
          </cell>
          <cell r="AL4">
            <v>72.77</v>
          </cell>
        </row>
        <row r="5">
          <cell r="D5">
            <v>1523473920.2594199</v>
          </cell>
          <cell r="AL5">
            <v>48.2</v>
          </cell>
        </row>
        <row r="6">
          <cell r="D6">
            <v>14314367298.9925</v>
          </cell>
          <cell r="AL6">
            <v>63.36</v>
          </cell>
        </row>
        <row r="7">
          <cell r="D7">
            <v>623676370.293262</v>
          </cell>
          <cell r="AL7">
            <v>56.78</v>
          </cell>
        </row>
        <row r="8">
          <cell r="D8">
            <v>29394481592.07</v>
          </cell>
          <cell r="AL8">
            <v>25.36</v>
          </cell>
        </row>
        <row r="9">
          <cell r="D9">
            <v>1514422169.04</v>
          </cell>
          <cell r="AL9">
            <v>27.85</v>
          </cell>
        </row>
        <row r="10">
          <cell r="D10">
            <v>45233868173.573303</v>
          </cell>
          <cell r="AL10">
            <v>49.28</v>
          </cell>
        </row>
        <row r="11">
          <cell r="D11">
            <v>2501412274.1089201</v>
          </cell>
          <cell r="AL11">
            <v>8.33</v>
          </cell>
        </row>
        <row r="12">
          <cell r="D12">
            <v>18198173832.959999</v>
          </cell>
          <cell r="AL12">
            <v>50.36</v>
          </cell>
        </row>
        <row r="13">
          <cell r="D13">
            <v>4006806784.5599999</v>
          </cell>
          <cell r="AL13">
            <v>0.95</v>
          </cell>
        </row>
        <row r="14">
          <cell r="D14">
            <v>25159799630.558998</v>
          </cell>
          <cell r="AL14">
            <v>41.64</v>
          </cell>
        </row>
        <row r="15">
          <cell r="D15">
            <v>1188007692.8928001</v>
          </cell>
          <cell r="AL15">
            <v>17.68</v>
          </cell>
        </row>
        <row r="16">
          <cell r="D16">
            <v>2351830150.2600002</v>
          </cell>
          <cell r="AL16"/>
        </row>
        <row r="17">
          <cell r="D17">
            <v>18078292971.009998</v>
          </cell>
          <cell r="AL17">
            <v>56.61</v>
          </cell>
        </row>
        <row r="18">
          <cell r="D18">
            <v>809345868.70539796</v>
          </cell>
          <cell r="AL18">
            <v>64.67</v>
          </cell>
        </row>
        <row r="19">
          <cell r="D19">
            <v>76309727349.25</v>
          </cell>
          <cell r="AL19">
            <v>71.38</v>
          </cell>
        </row>
        <row r="20">
          <cell r="D20">
            <v>7066738354.2192297</v>
          </cell>
          <cell r="AL20">
            <v>81.2</v>
          </cell>
        </row>
        <row r="21">
          <cell r="D21">
            <v>7111861619.01791</v>
          </cell>
          <cell r="AL21">
            <v>55.46</v>
          </cell>
        </row>
        <row r="22">
          <cell r="D22">
            <v>30601987457.340698</v>
          </cell>
          <cell r="AL22">
            <v>40.47</v>
          </cell>
        </row>
        <row r="23">
          <cell r="D23">
            <v>10060145311.2071</v>
          </cell>
          <cell r="AL23">
            <v>57.42</v>
          </cell>
        </row>
        <row r="24">
          <cell r="D24">
            <v>7166681989.5191698</v>
          </cell>
          <cell r="AL24">
            <v>64.19</v>
          </cell>
        </row>
        <row r="25">
          <cell r="D25">
            <v>49075831118.666801</v>
          </cell>
          <cell r="AL25">
            <v>78.27</v>
          </cell>
        </row>
        <row r="26">
          <cell r="D26">
            <v>5039988807.2634697</v>
          </cell>
          <cell r="AL26">
            <v>43.45</v>
          </cell>
        </row>
        <row r="27">
          <cell r="D27">
            <v>2281656749.48458</v>
          </cell>
          <cell r="AL27">
            <v>16.57</v>
          </cell>
        </row>
        <row r="28">
          <cell r="D28">
            <v>3431798260.5497799</v>
          </cell>
          <cell r="AL28">
            <v>60.92</v>
          </cell>
        </row>
        <row r="29">
          <cell r="D29">
            <v>1278672670.4400001</v>
          </cell>
          <cell r="AL29">
            <v>24.21</v>
          </cell>
        </row>
        <row r="30">
          <cell r="D30">
            <v>7409065441.1209698</v>
          </cell>
          <cell r="AL30">
            <v>75.22</v>
          </cell>
        </row>
        <row r="31">
          <cell r="D31">
            <v>6936340621.5786505</v>
          </cell>
          <cell r="AL31">
            <v>67.66</v>
          </cell>
        </row>
        <row r="32">
          <cell r="D32">
            <v>148481673006.23001</v>
          </cell>
          <cell r="AL32">
            <v>47.14</v>
          </cell>
        </row>
        <row r="33">
          <cell r="D33">
            <v>1511299922.2723899</v>
          </cell>
          <cell r="AL33">
            <v>72.91</v>
          </cell>
        </row>
        <row r="34">
          <cell r="D34">
            <v>10895978262.3885</v>
          </cell>
          <cell r="AL34">
            <v>47.3</v>
          </cell>
        </row>
        <row r="35">
          <cell r="D35">
            <v>4694553083.19098</v>
          </cell>
          <cell r="AL35">
            <v>33.74</v>
          </cell>
        </row>
        <row r="36">
          <cell r="D36">
            <v>3740919516.6784301</v>
          </cell>
          <cell r="AL36">
            <v>84.89</v>
          </cell>
        </row>
        <row r="37">
          <cell r="D37">
            <v>15160573503.723499</v>
          </cell>
          <cell r="AL37">
            <v>72.180000000000007</v>
          </cell>
        </row>
        <row r="38">
          <cell r="D38">
            <v>13213894621.4</v>
          </cell>
          <cell r="AL38">
            <v>13.28</v>
          </cell>
        </row>
        <row r="39">
          <cell r="D39">
            <v>1443241794.39573</v>
          </cell>
          <cell r="AL39">
            <v>56.69</v>
          </cell>
        </row>
        <row r="40">
          <cell r="D40">
            <v>72029028783.355499</v>
          </cell>
          <cell r="AL40">
            <v>77.41</v>
          </cell>
        </row>
        <row r="41">
          <cell r="D41">
            <v>29833807089.68</v>
          </cell>
          <cell r="AL41">
            <v>73.459999999999994</v>
          </cell>
        </row>
        <row r="42">
          <cell r="D42">
            <v>3665050000</v>
          </cell>
          <cell r="AL42"/>
        </row>
        <row r="43">
          <cell r="D43">
            <v>9060358672.8561897</v>
          </cell>
          <cell r="AL43">
            <v>77.5</v>
          </cell>
        </row>
        <row r="44">
          <cell r="D44">
            <v>219392286.12</v>
          </cell>
          <cell r="AL44">
            <v>22.82</v>
          </cell>
        </row>
        <row r="45">
          <cell r="D45">
            <v>36890827918.360001</v>
          </cell>
          <cell r="AL45">
            <v>83.75</v>
          </cell>
        </row>
        <row r="46">
          <cell r="D46">
            <v>6427728785.8000002</v>
          </cell>
          <cell r="AL46">
            <v>55.24</v>
          </cell>
        </row>
        <row r="47">
          <cell r="D47">
            <v>4330741251.7697897</v>
          </cell>
          <cell r="AL47">
            <v>65.099999999999994</v>
          </cell>
        </row>
        <row r="48">
          <cell r="D48">
            <v>74916671630.399994</v>
          </cell>
          <cell r="AL48">
            <v>74.94</v>
          </cell>
        </row>
        <row r="49">
          <cell r="D49">
            <v>23416347644.91</v>
          </cell>
          <cell r="AL49">
            <v>69.28</v>
          </cell>
        </row>
        <row r="50">
          <cell r="D50">
            <v>11671827706.430799</v>
          </cell>
          <cell r="AL50">
            <v>67.39</v>
          </cell>
        </row>
        <row r="51">
          <cell r="D51">
            <v>464489649.33999997</v>
          </cell>
          <cell r="AL51">
            <v>20.61</v>
          </cell>
        </row>
        <row r="52">
          <cell r="D52">
            <v>226285836.26746699</v>
          </cell>
          <cell r="AL52">
            <v>31.11</v>
          </cell>
        </row>
        <row r="53">
          <cell r="D53">
            <v>857470718.11175096</v>
          </cell>
          <cell r="AL53">
            <v>26.65</v>
          </cell>
        </row>
        <row r="54">
          <cell r="D54">
            <v>804347356.82575703</v>
          </cell>
          <cell r="AL54">
            <v>54.63</v>
          </cell>
        </row>
        <row r="55">
          <cell r="D55">
            <v>73509602239.279999</v>
          </cell>
          <cell r="AL55">
            <v>72.13</v>
          </cell>
        </row>
        <row r="56">
          <cell r="D56">
            <v>1063037131.69649</v>
          </cell>
          <cell r="AL56">
            <v>86.09</v>
          </cell>
        </row>
        <row r="57">
          <cell r="D57">
            <v>4480936894.3902302</v>
          </cell>
          <cell r="AL57">
            <v>8.44</v>
          </cell>
        </row>
        <row r="58">
          <cell r="D58">
            <v>156242256774.89001</v>
          </cell>
          <cell r="AL58">
            <v>70.02</v>
          </cell>
        </row>
        <row r="59">
          <cell r="D59">
            <v>687066623.41688097</v>
          </cell>
          <cell r="AL59">
            <v>34.97</v>
          </cell>
        </row>
        <row r="60">
          <cell r="D60">
            <v>2939762689.2744699</v>
          </cell>
          <cell r="AL60">
            <v>52.14</v>
          </cell>
        </row>
        <row r="61">
          <cell r="D61">
            <v>84614092191.466705</v>
          </cell>
          <cell r="AL61">
            <v>72.290000000000006</v>
          </cell>
        </row>
        <row r="62">
          <cell r="D62">
            <v>6618189828.6816502</v>
          </cell>
          <cell r="AL62">
            <v>60.38</v>
          </cell>
        </row>
        <row r="63">
          <cell r="D63">
            <v>838118225.96187794</v>
          </cell>
          <cell r="AL63">
            <v>65.180000000000007</v>
          </cell>
        </row>
        <row r="64">
          <cell r="D64">
            <v>3113431609.94449</v>
          </cell>
          <cell r="AL64">
            <v>35.99</v>
          </cell>
        </row>
        <row r="65">
          <cell r="D65">
            <v>3092373077.8150401</v>
          </cell>
          <cell r="AL65">
            <v>77.23</v>
          </cell>
        </row>
        <row r="66">
          <cell r="D66">
            <v>2008294504.8905101</v>
          </cell>
          <cell r="AL66">
            <v>49.66</v>
          </cell>
        </row>
        <row r="67">
          <cell r="D67">
            <v>12533208184.680599</v>
          </cell>
          <cell r="AL67">
            <v>58.45</v>
          </cell>
        </row>
        <row r="68">
          <cell r="D68">
            <v>3023087832</v>
          </cell>
          <cell r="AL68">
            <v>40.51</v>
          </cell>
        </row>
        <row r="69">
          <cell r="D69">
            <v>974520878.59039402</v>
          </cell>
          <cell r="AL69">
            <v>50.88</v>
          </cell>
        </row>
        <row r="70">
          <cell r="D70">
            <v>492366660.75999999</v>
          </cell>
          <cell r="AL70">
            <v>31.59</v>
          </cell>
        </row>
        <row r="71">
          <cell r="D71">
            <v>12355581507.7414</v>
          </cell>
          <cell r="AL71">
            <v>34.82</v>
          </cell>
        </row>
        <row r="72">
          <cell r="D72">
            <v>1155956332.3299999</v>
          </cell>
          <cell r="AL72">
            <v>15.49</v>
          </cell>
        </row>
        <row r="73">
          <cell r="D73">
            <v>1563039862.6473701</v>
          </cell>
          <cell r="AL73">
            <v>59.85</v>
          </cell>
        </row>
        <row r="74">
          <cell r="D74">
            <v>26372029507.169399</v>
          </cell>
          <cell r="AL74">
            <v>75.25</v>
          </cell>
        </row>
        <row r="75">
          <cell r="D75">
            <v>3662862432.46348</v>
          </cell>
          <cell r="AL75">
            <v>78.23</v>
          </cell>
        </row>
        <row r="76">
          <cell r="D76">
            <v>461433576.22312403</v>
          </cell>
          <cell r="AL76">
            <v>30.3</v>
          </cell>
        </row>
        <row r="77">
          <cell r="D77">
            <v>5462878296.1478395</v>
          </cell>
          <cell r="AL77"/>
        </row>
        <row r="78">
          <cell r="D78">
            <v>6149714819.4493504</v>
          </cell>
          <cell r="AL78">
            <v>46.25</v>
          </cell>
        </row>
        <row r="79">
          <cell r="D79">
            <v>5906068232.3695202</v>
          </cell>
          <cell r="AL79">
            <v>60.13</v>
          </cell>
        </row>
        <row r="80">
          <cell r="D80">
            <v>15041645744.523399</v>
          </cell>
          <cell r="AL80">
            <v>66.430000000000007</v>
          </cell>
        </row>
        <row r="81">
          <cell r="D81">
            <v>47408071442.593903</v>
          </cell>
          <cell r="AL81">
            <v>75.569999999999993</v>
          </cell>
        </row>
        <row r="82">
          <cell r="D82">
            <v>8247857539.5880003</v>
          </cell>
          <cell r="AL82">
            <v>59.05</v>
          </cell>
        </row>
        <row r="83">
          <cell r="D83">
            <v>6089589102.7856998</v>
          </cell>
          <cell r="AL83">
            <v>75.150000000000006</v>
          </cell>
        </row>
        <row r="84">
          <cell r="D84">
            <v>280097106.12</v>
          </cell>
          <cell r="AL84">
            <v>5.01</v>
          </cell>
        </row>
        <row r="85">
          <cell r="D85">
            <v>9300147590.0761795</v>
          </cell>
          <cell r="AL85">
            <v>38.21</v>
          </cell>
        </row>
        <row r="86">
          <cell r="D86">
            <v>10318117720.3762</v>
          </cell>
          <cell r="AL86">
            <v>77.56</v>
          </cell>
        </row>
        <row r="87">
          <cell r="D87">
            <v>2321466944.4883699</v>
          </cell>
          <cell r="AL87">
            <v>49.5</v>
          </cell>
        </row>
        <row r="88">
          <cell r="D88">
            <v>5137554555.2474604</v>
          </cell>
          <cell r="AL88">
            <v>31.52</v>
          </cell>
        </row>
        <row r="89">
          <cell r="D89">
            <v>11013720.509844899</v>
          </cell>
          <cell r="AL89">
            <v>85.47</v>
          </cell>
        </row>
        <row r="90">
          <cell r="D90">
            <v>7298474373.8229399</v>
          </cell>
          <cell r="AL90">
            <v>76.73</v>
          </cell>
        </row>
        <row r="91">
          <cell r="D91">
            <v>149667795.654598</v>
          </cell>
          <cell r="AL91">
            <v>50.83</v>
          </cell>
        </row>
        <row r="92">
          <cell r="D92">
            <v>5324337935.71134</v>
          </cell>
          <cell r="AL92">
            <v>50.97</v>
          </cell>
        </row>
        <row r="93">
          <cell r="D93">
            <v>1736172092.5651801</v>
          </cell>
          <cell r="AL93">
            <v>77.41</v>
          </cell>
        </row>
        <row r="94">
          <cell r="D94">
            <v>25753745966.7188</v>
          </cell>
          <cell r="AL94">
            <v>83.14</v>
          </cell>
        </row>
        <row r="95">
          <cell r="D95">
            <v>579028275.37100899</v>
          </cell>
          <cell r="AL95">
            <v>7.79</v>
          </cell>
        </row>
        <row r="96">
          <cell r="D96">
            <v>738783937.10152495</v>
          </cell>
          <cell r="AL96">
            <v>16.11</v>
          </cell>
        </row>
        <row r="97">
          <cell r="D97">
            <v>7973884231.7550802</v>
          </cell>
          <cell r="AL97">
            <v>53.94</v>
          </cell>
        </row>
        <row r="98">
          <cell r="D98">
            <v>996684201.38457894</v>
          </cell>
          <cell r="AL98">
            <v>48.38</v>
          </cell>
        </row>
        <row r="99">
          <cell r="D99">
            <v>18763832396.470001</v>
          </cell>
          <cell r="AL99">
            <v>55.07</v>
          </cell>
        </row>
        <row r="100">
          <cell r="D100">
            <v>48552137550.961197</v>
          </cell>
          <cell r="AL100">
            <v>70.3</v>
          </cell>
        </row>
        <row r="101">
          <cell r="D101">
            <v>15755337822.310301</v>
          </cell>
          <cell r="AL101">
            <v>24.29</v>
          </cell>
        </row>
        <row r="102">
          <cell r="D102">
            <v>292922402.70470297</v>
          </cell>
          <cell r="AL102">
            <v>10.67</v>
          </cell>
        </row>
        <row r="103">
          <cell r="D103">
            <v>18253308021.693901</v>
          </cell>
          <cell r="AL103">
            <v>57.86</v>
          </cell>
        </row>
        <row r="104">
          <cell r="D104">
            <v>3657330565.1589799</v>
          </cell>
          <cell r="AL104">
            <v>30.16</v>
          </cell>
        </row>
        <row r="105">
          <cell r="D105">
            <v>7761461783.5800304</v>
          </cell>
          <cell r="AL105">
            <v>34.799999999999997</v>
          </cell>
        </row>
        <row r="106">
          <cell r="D106">
            <v>5579788741.8726196</v>
          </cell>
          <cell r="AL106">
            <v>35.31</v>
          </cell>
        </row>
        <row r="107">
          <cell r="D107">
            <v>2232735125.96418</v>
          </cell>
          <cell r="AL107">
            <v>30.65</v>
          </cell>
        </row>
        <row r="108">
          <cell r="D108">
            <v>8623862677.9500008</v>
          </cell>
          <cell r="AL108">
            <v>37.85</v>
          </cell>
        </row>
        <row r="109">
          <cell r="D109">
            <v>1230135980.1600001</v>
          </cell>
          <cell r="AL109">
            <v>3.14</v>
          </cell>
        </row>
        <row r="110">
          <cell r="D110">
            <v>2143896528.2548699</v>
          </cell>
          <cell r="AL110">
            <v>24.98</v>
          </cell>
        </row>
        <row r="111">
          <cell r="D111">
            <v>15313025186.559999</v>
          </cell>
          <cell r="AL111">
            <v>29.24</v>
          </cell>
        </row>
        <row r="112">
          <cell r="D112">
            <v>1254885222.8220699</v>
          </cell>
          <cell r="AL112">
            <v>70.52</v>
          </cell>
        </row>
        <row r="113">
          <cell r="D113">
            <v>1364167006.4458101</v>
          </cell>
          <cell r="AL113">
            <v>38.24</v>
          </cell>
        </row>
        <row r="114">
          <cell r="D114">
            <v>2025686481.8789899</v>
          </cell>
          <cell r="AL114">
            <v>53.07</v>
          </cell>
        </row>
        <row r="115">
          <cell r="D115">
            <v>1410013113.9842401</v>
          </cell>
          <cell r="AL115">
            <v>41.92</v>
          </cell>
        </row>
        <row r="116">
          <cell r="D116">
            <v>5172686261.43995</v>
          </cell>
          <cell r="AL116">
            <v>63.55</v>
          </cell>
        </row>
        <row r="117">
          <cell r="D117">
            <v>35120826602.448799</v>
          </cell>
          <cell r="AL117">
            <v>70.819999999999993</v>
          </cell>
        </row>
        <row r="118">
          <cell r="D118">
            <v>6311146434.8746901</v>
          </cell>
          <cell r="AL118">
            <v>30.93</v>
          </cell>
        </row>
        <row r="119">
          <cell r="D119">
            <v>6208406567.6844301</v>
          </cell>
          <cell r="AL119">
            <v>71.73</v>
          </cell>
        </row>
        <row r="120">
          <cell r="D120">
            <v>29573319849.223099</v>
          </cell>
          <cell r="AL120">
            <v>39.979999999999997</v>
          </cell>
        </row>
        <row r="121">
          <cell r="D121">
            <v>14129479684.25</v>
          </cell>
          <cell r="AL121">
            <v>58.98</v>
          </cell>
        </row>
        <row r="122">
          <cell r="D122">
            <v>791573455.036165</v>
          </cell>
          <cell r="AL122">
            <v>65.430000000000007</v>
          </cell>
        </row>
        <row r="123">
          <cell r="D123">
            <v>10552319017.8358</v>
          </cell>
          <cell r="AL123">
            <v>81.08</v>
          </cell>
        </row>
        <row r="124">
          <cell r="D124">
            <v>845817723.28806996</v>
          </cell>
          <cell r="AL124">
            <v>47.25</v>
          </cell>
        </row>
        <row r="125">
          <cell r="D125">
            <v>492471076</v>
          </cell>
          <cell r="AL125">
            <v>3.14</v>
          </cell>
        </row>
        <row r="126">
          <cell r="D126">
            <v>1110500354.21103</v>
          </cell>
          <cell r="AL126">
            <v>44.9</v>
          </cell>
        </row>
        <row r="127">
          <cell r="D127">
            <v>1019293725.27951</v>
          </cell>
          <cell r="AL127"/>
        </row>
        <row r="128">
          <cell r="D128">
            <v>656236241.46128201</v>
          </cell>
          <cell r="AL128"/>
        </row>
        <row r="129">
          <cell r="D129">
            <v>490496406.26964998</v>
          </cell>
          <cell r="AL129"/>
        </row>
        <row r="130">
          <cell r="D130">
            <v>865590574.73582494</v>
          </cell>
          <cell r="AL130"/>
        </row>
        <row r="131">
          <cell r="D131">
            <v>169569165.46350199</v>
          </cell>
          <cell r="AL131"/>
        </row>
        <row r="132">
          <cell r="D132">
            <v>573656264.47862804</v>
          </cell>
          <cell r="AL132"/>
        </row>
        <row r="133">
          <cell r="D133">
            <v>100876507.747425</v>
          </cell>
          <cell r="AL133"/>
        </row>
        <row r="134">
          <cell r="D134">
            <v>5740175614.5852203</v>
          </cell>
          <cell r="AL134">
            <v>6.69</v>
          </cell>
        </row>
        <row r="135">
          <cell r="D135">
            <v>538194935.60232902</v>
          </cell>
          <cell r="AL135"/>
        </row>
        <row r="136">
          <cell r="D136">
            <v>2265294120.28894</v>
          </cell>
          <cell r="AL136"/>
        </row>
        <row r="137">
          <cell r="D137">
            <v>2023758825.6552601</v>
          </cell>
          <cell r="AL137">
            <v>5.91</v>
          </cell>
        </row>
        <row r="138">
          <cell r="D138">
            <v>221280861.31006199</v>
          </cell>
          <cell r="AL138"/>
        </row>
        <row r="139">
          <cell r="D139">
            <v>2513594283.0053802</v>
          </cell>
          <cell r="AL139"/>
        </row>
        <row r="140">
          <cell r="D140">
            <v>26974474.000895701</v>
          </cell>
          <cell r="AL140"/>
        </row>
        <row r="141">
          <cell r="D141">
            <v>229842129.61934599</v>
          </cell>
          <cell r="AL141"/>
        </row>
        <row r="142">
          <cell r="D142">
            <v>261373285.714286</v>
          </cell>
          <cell r="AL142"/>
        </row>
        <row r="143">
          <cell r="D143">
            <v>661818224.13793099</v>
          </cell>
          <cell r="AL143"/>
        </row>
        <row r="144">
          <cell r="D144">
            <v>22743392.268890299</v>
          </cell>
          <cell r="AL144"/>
        </row>
        <row r="145">
          <cell r="D145">
            <v>167129422.30183601</v>
          </cell>
          <cell r="AL145"/>
        </row>
        <row r="146">
          <cell r="D146">
            <v>82936786.609941795</v>
          </cell>
          <cell r="AL146"/>
        </row>
        <row r="147">
          <cell r="D147">
            <v>61414007.1031501</v>
          </cell>
          <cell r="AL147"/>
        </row>
        <row r="148">
          <cell r="D148">
            <v>70506045.678459495</v>
          </cell>
          <cell r="AL148"/>
        </row>
        <row r="149">
          <cell r="D149">
            <v>1029701526.01881</v>
          </cell>
          <cell r="AL149"/>
        </row>
        <row r="150">
          <cell r="D150">
            <v>90915050.067174196</v>
          </cell>
          <cell r="AL150"/>
        </row>
        <row r="151">
          <cell r="D151">
            <v>3116925681.2539201</v>
          </cell>
          <cell r="AL151">
            <v>3.24</v>
          </cell>
        </row>
        <row r="152">
          <cell r="D152">
            <v>39208860.725481398</v>
          </cell>
          <cell r="AL152"/>
        </row>
        <row r="153">
          <cell r="D153">
            <v>101421078.914453</v>
          </cell>
          <cell r="AL153"/>
        </row>
        <row r="154">
          <cell r="D154">
            <v>234662287.50559801</v>
          </cell>
          <cell r="AL154"/>
        </row>
        <row r="155">
          <cell r="D155">
            <v>91467825.142857105</v>
          </cell>
          <cell r="AL155"/>
        </row>
        <row r="156">
          <cell r="D156">
            <v>163027406.32720801</v>
          </cell>
          <cell r="AL156"/>
        </row>
        <row r="157">
          <cell r="D157">
            <v>748268379.31034505</v>
          </cell>
          <cell r="AL157"/>
        </row>
        <row r="158">
          <cell r="D158">
            <v>263844016.95476899</v>
          </cell>
          <cell r="AL158"/>
        </row>
        <row r="159">
          <cell r="D159">
            <v>52969790.765904903</v>
          </cell>
          <cell r="AL159"/>
        </row>
        <row r="160">
          <cell r="D160">
            <v>126862285.714286</v>
          </cell>
          <cell r="AL160"/>
        </row>
        <row r="161">
          <cell r="D161">
            <v>187873172.74037501</v>
          </cell>
          <cell r="AL161"/>
        </row>
        <row r="162">
          <cell r="D162">
            <v>19971175.622812402</v>
          </cell>
          <cell r="AL162"/>
        </row>
        <row r="163">
          <cell r="D163">
            <v>33868643.195388101</v>
          </cell>
          <cell r="AL163"/>
        </row>
        <row r="164">
          <cell r="D164">
            <v>18529956.763434201</v>
          </cell>
          <cell r="AL164"/>
        </row>
        <row r="165">
          <cell r="D165">
            <v>3247815365.7859402</v>
          </cell>
          <cell r="AL165"/>
        </row>
        <row r="166">
          <cell r="D166">
            <v>48255095.738109902</v>
          </cell>
          <cell r="AL166"/>
        </row>
        <row r="167">
          <cell r="D167">
            <v>245578906.278348</v>
          </cell>
          <cell r="AL167"/>
        </row>
        <row r="168">
          <cell r="D168">
            <v>156989911.46798399</v>
          </cell>
          <cell r="AL168"/>
        </row>
        <row r="169">
          <cell r="D169">
            <v>995784971.95918</v>
          </cell>
          <cell r="AL169"/>
        </row>
        <row r="170">
          <cell r="D170">
            <v>309079547.59971797</v>
          </cell>
          <cell r="AL170"/>
        </row>
        <row r="171">
          <cell r="D171">
            <v>535144736.75608897</v>
          </cell>
          <cell r="AL171"/>
        </row>
        <row r="172">
          <cell r="D172">
            <v>735200219.23049796</v>
          </cell>
          <cell r="AL172"/>
        </row>
        <row r="173">
          <cell r="D173">
            <v>96129576.948464498</v>
          </cell>
          <cell r="AL173"/>
        </row>
        <row r="174">
          <cell r="D174">
            <v>323448115.608895</v>
          </cell>
          <cell r="AL174"/>
        </row>
        <row r="175">
          <cell r="D175">
            <v>445575666.25485402</v>
          </cell>
          <cell r="AL175"/>
        </row>
        <row r="176">
          <cell r="D176">
            <v>93208643.219202295</v>
          </cell>
          <cell r="AL176"/>
        </row>
        <row r="177">
          <cell r="D177">
            <v>116932753.26509</v>
          </cell>
          <cell r="AL177"/>
        </row>
        <row r="178">
          <cell r="D178">
            <v>73702788.563360393</v>
          </cell>
          <cell r="AL178"/>
        </row>
        <row r="179">
          <cell r="D179">
            <v>703313927.451859</v>
          </cell>
          <cell r="AL179"/>
        </row>
        <row r="180">
          <cell r="D180">
            <v>265725974.02597401</v>
          </cell>
          <cell r="AL180"/>
        </row>
        <row r="181">
          <cell r="D181">
            <v>458595133.36092699</v>
          </cell>
          <cell r="AL181"/>
        </row>
        <row r="182">
          <cell r="D182">
            <v>297704441.89684498</v>
          </cell>
          <cell r="AL182"/>
        </row>
        <row r="183">
          <cell r="D183">
            <v>838611724.512676</v>
          </cell>
          <cell r="AL183"/>
        </row>
        <row r="184">
          <cell r="D184">
            <v>146152959.13115099</v>
          </cell>
          <cell r="AL184"/>
        </row>
        <row r="185">
          <cell r="D185">
            <v>142195758.065678</v>
          </cell>
          <cell r="AL185"/>
        </row>
        <row r="186">
          <cell r="D186">
            <v>301583915.52450502</v>
          </cell>
          <cell r="AL186"/>
        </row>
        <row r="187">
          <cell r="D187">
            <v>187346963.79795</v>
          </cell>
          <cell r="AL187"/>
        </row>
        <row r="188">
          <cell r="D188">
            <v>62120203.783308901</v>
          </cell>
          <cell r="AL188"/>
        </row>
        <row r="189">
          <cell r="D189">
            <v>69118050.653017998</v>
          </cell>
          <cell r="AL189"/>
        </row>
        <row r="190">
          <cell r="D190">
            <v>344818686.904342</v>
          </cell>
          <cell r="AL190"/>
        </row>
        <row r="191">
          <cell r="D191">
            <v>271578126.70314199</v>
          </cell>
          <cell r="AL191"/>
        </row>
        <row r="192">
          <cell r="D192">
            <v>358475114.71937901</v>
          </cell>
          <cell r="AL192"/>
        </row>
        <row r="193">
          <cell r="D193">
            <v>1061188278.48412</v>
          </cell>
          <cell r="AL193"/>
        </row>
        <row r="194">
          <cell r="D194">
            <v>3152583056.0265598</v>
          </cell>
          <cell r="AL194"/>
        </row>
        <row r="195">
          <cell r="D195">
            <v>1379455965.2914701</v>
          </cell>
          <cell r="AL195"/>
        </row>
        <row r="196">
          <cell r="D196">
            <v>932615427.670506</v>
          </cell>
          <cell r="AL196"/>
        </row>
        <row r="197">
          <cell r="D197">
            <v>724093529.50784504</v>
          </cell>
          <cell r="AL197"/>
        </row>
        <row r="198">
          <cell r="D198">
            <v>8756595098.3697109</v>
          </cell>
          <cell r="AL198">
            <v>20.74</v>
          </cell>
        </row>
        <row r="199">
          <cell r="D199">
            <v>1812431943.31549</v>
          </cell>
          <cell r="AL199"/>
        </row>
        <row r="200">
          <cell r="D200">
            <v>972188396.23943698</v>
          </cell>
          <cell r="AL200"/>
        </row>
        <row r="201">
          <cell r="D201">
            <v>376674493.50489998</v>
          </cell>
          <cell r="AL201"/>
        </row>
        <row r="202">
          <cell r="D202">
            <v>2636880022.27352</v>
          </cell>
          <cell r="AL202"/>
        </row>
        <row r="203">
          <cell r="D203">
            <v>625062177.79243302</v>
          </cell>
          <cell r="AL203"/>
        </row>
        <row r="204">
          <cell r="D204">
            <v>690839378.55620098</v>
          </cell>
          <cell r="AL204"/>
        </row>
        <row r="205">
          <cell r="D205">
            <v>3050984363.18574</v>
          </cell>
          <cell r="AL205"/>
        </row>
        <row r="206">
          <cell r="D206">
            <v>639304967.66099703</v>
          </cell>
          <cell r="AL206"/>
        </row>
        <row r="207">
          <cell r="D207">
            <v>184772439.91840899</v>
          </cell>
          <cell r="AL207"/>
        </row>
        <row r="208">
          <cell r="D208">
            <v>4625653937.4538002</v>
          </cell>
          <cell r="AL208">
            <v>6.26</v>
          </cell>
        </row>
        <row r="209">
          <cell r="D209">
            <v>853281290.73815596</v>
          </cell>
          <cell r="AL209"/>
        </row>
        <row r="210">
          <cell r="D210">
            <v>26476693.012662102</v>
          </cell>
          <cell r="AL210"/>
        </row>
        <row r="211">
          <cell r="D211">
            <v>276188233.47745502</v>
          </cell>
          <cell r="AL211"/>
        </row>
        <row r="212">
          <cell r="D212">
            <v>353335686.551359</v>
          </cell>
          <cell r="AL212"/>
        </row>
        <row r="213">
          <cell r="D213">
            <v>17820378.145974901</v>
          </cell>
          <cell r="AL213"/>
        </row>
        <row r="214">
          <cell r="D214">
            <v>22390364.422483001</v>
          </cell>
          <cell r="AL214"/>
        </row>
        <row r="215">
          <cell r="D215">
            <v>3040457.0722668301</v>
          </cell>
          <cell r="AL215"/>
        </row>
        <row r="216">
          <cell r="D216">
            <v>24320568.252007399</v>
          </cell>
          <cell r="AL216"/>
        </row>
        <row r="217">
          <cell r="D217">
            <v>14669549.1043854</v>
          </cell>
          <cell r="AL217"/>
        </row>
        <row r="218">
          <cell r="D218">
            <v>9697344.0395305697</v>
          </cell>
          <cell r="AL218"/>
        </row>
        <row r="219">
          <cell r="D219">
            <v>2124966903.9716799</v>
          </cell>
          <cell r="AL219"/>
        </row>
        <row r="220">
          <cell r="D220">
            <v>9702835905.9299507</v>
          </cell>
          <cell r="AL220"/>
        </row>
        <row r="221">
          <cell r="D221">
            <v>5381410067.8036203</v>
          </cell>
          <cell r="AL221"/>
        </row>
        <row r="222">
          <cell r="D222">
            <v>32449204.743955102</v>
          </cell>
          <cell r="AL222"/>
        </row>
        <row r="223">
          <cell r="D223">
            <v>222754942.94382599</v>
          </cell>
          <cell r="AL223"/>
        </row>
        <row r="224">
          <cell r="D224">
            <v>71404247.494713604</v>
          </cell>
          <cell r="AL224"/>
        </row>
        <row r="225">
          <cell r="D225">
            <v>3280128718.9482398</v>
          </cell>
          <cell r="AL225">
            <v>22.12</v>
          </cell>
        </row>
        <row r="226">
          <cell r="D226">
            <v>604239386.48524404</v>
          </cell>
          <cell r="AL226"/>
        </row>
        <row r="227">
          <cell r="D227">
            <v>193362535.62563199</v>
          </cell>
          <cell r="AL227"/>
        </row>
        <row r="228">
          <cell r="D228">
            <v>181139942.30026701</v>
          </cell>
          <cell r="AL228"/>
        </row>
        <row r="229">
          <cell r="D229">
            <v>74996414.452514499</v>
          </cell>
          <cell r="AL229"/>
        </row>
        <row r="230">
          <cell r="D230">
            <v>2093994059.2075</v>
          </cell>
          <cell r="AL230"/>
        </row>
        <row r="231">
          <cell r="D231">
            <v>267591229.19922799</v>
          </cell>
          <cell r="AL231"/>
        </row>
        <row r="232">
          <cell r="D232">
            <v>55392111.795531899</v>
          </cell>
          <cell r="AL232"/>
        </row>
        <row r="233">
          <cell r="D233">
            <v>52378955.594373502</v>
          </cell>
          <cell r="AL233"/>
        </row>
        <row r="234">
          <cell r="D234">
            <v>561952560.44865298</v>
          </cell>
          <cell r="AL234"/>
        </row>
        <row r="235">
          <cell r="D235">
            <v>1000024639.1468199</v>
          </cell>
          <cell r="AL235"/>
        </row>
        <row r="236">
          <cell r="D236">
            <v>21581134.5039993</v>
          </cell>
          <cell r="AL236"/>
        </row>
        <row r="237">
          <cell r="D237">
            <v>6862572113.7721796</v>
          </cell>
          <cell r="AL237"/>
        </row>
        <row r="238">
          <cell r="D238">
            <v>2525151459.1523399</v>
          </cell>
          <cell r="AL238">
            <v>22.22</v>
          </cell>
        </row>
        <row r="239">
          <cell r="D239">
            <v>265334249.149582</v>
          </cell>
          <cell r="AL239"/>
        </row>
        <row r="240">
          <cell r="D240">
            <v>52404155.557598598</v>
          </cell>
          <cell r="AL240"/>
        </row>
        <row r="241">
          <cell r="D241">
            <v>303637642.73237097</v>
          </cell>
          <cell r="AL241"/>
        </row>
        <row r="242">
          <cell r="D242">
            <v>197720878.91881999</v>
          </cell>
          <cell r="AL242"/>
        </row>
        <row r="243">
          <cell r="D243">
            <v>867543725.29190004</v>
          </cell>
          <cell r="AL243"/>
        </row>
        <row r="244">
          <cell r="D244">
            <v>107896851.337685</v>
          </cell>
          <cell r="AL244"/>
        </row>
        <row r="245">
          <cell r="D245">
            <v>46674153.718856297</v>
          </cell>
          <cell r="AL245"/>
        </row>
        <row r="246">
          <cell r="D246">
            <v>52588029.787625298</v>
          </cell>
          <cell r="AL246"/>
        </row>
        <row r="247">
          <cell r="D247">
            <v>2928916386.0439501</v>
          </cell>
          <cell r="AL247"/>
        </row>
        <row r="248">
          <cell r="D248">
            <v>266526245.01241201</v>
          </cell>
          <cell r="AL248"/>
        </row>
        <row r="249">
          <cell r="D249">
            <v>73498794.925071299</v>
          </cell>
          <cell r="AL249"/>
        </row>
        <row r="250">
          <cell r="D250">
            <v>618745386.22782004</v>
          </cell>
          <cell r="AL250"/>
        </row>
        <row r="251">
          <cell r="D251">
            <v>1458227941.31654</v>
          </cell>
          <cell r="AL251"/>
        </row>
        <row r="252">
          <cell r="D252">
            <v>497159151.78817701</v>
          </cell>
          <cell r="AL252"/>
        </row>
        <row r="253">
          <cell r="D253">
            <v>1458026192.9576199</v>
          </cell>
          <cell r="AL253"/>
        </row>
        <row r="254">
          <cell r="D254">
            <v>17740185.712972298</v>
          </cell>
          <cell r="AL254"/>
        </row>
        <row r="255">
          <cell r="D255">
            <v>81721532.821550101</v>
          </cell>
          <cell r="AL255"/>
        </row>
        <row r="256">
          <cell r="D256">
            <v>2268859577.7788</v>
          </cell>
          <cell r="AL256"/>
        </row>
        <row r="257">
          <cell r="D257">
            <v>3020588551.1262298</v>
          </cell>
          <cell r="AL257"/>
        </row>
        <row r="258">
          <cell r="D258">
            <v>137522972.308541</v>
          </cell>
          <cell r="AL258"/>
        </row>
        <row r="259">
          <cell r="D259">
            <v>93029559.032821596</v>
          </cell>
          <cell r="AL259"/>
        </row>
        <row r="260">
          <cell r="D260">
            <v>99930403.603934899</v>
          </cell>
          <cell r="AL260"/>
        </row>
        <row r="261">
          <cell r="D261">
            <v>3468294656.15519</v>
          </cell>
          <cell r="AL261"/>
        </row>
        <row r="262">
          <cell r="D262">
            <v>421369187.68042701</v>
          </cell>
          <cell r="AL262"/>
        </row>
        <row r="263">
          <cell r="D263">
            <v>425552828.43615001</v>
          </cell>
          <cell r="AL263"/>
        </row>
        <row r="264">
          <cell r="D264">
            <v>155226624.98850799</v>
          </cell>
          <cell r="AL264"/>
        </row>
        <row r="265">
          <cell r="D265">
            <v>515615518.98501402</v>
          </cell>
          <cell r="AL265"/>
        </row>
        <row r="266">
          <cell r="D266">
            <v>13605883.9753609</v>
          </cell>
          <cell r="AL266"/>
        </row>
        <row r="267">
          <cell r="D267">
            <v>67940608.623701394</v>
          </cell>
          <cell r="AL267"/>
        </row>
        <row r="268">
          <cell r="D268">
            <v>80870184.7936012</v>
          </cell>
          <cell r="AL268"/>
        </row>
        <row r="269">
          <cell r="D269">
            <v>42984907.897398204</v>
          </cell>
          <cell r="AL269"/>
        </row>
        <row r="270">
          <cell r="D270">
            <v>47329226.808862701</v>
          </cell>
          <cell r="AL270"/>
        </row>
        <row r="271">
          <cell r="D271">
            <v>31230237.9976096</v>
          </cell>
          <cell r="AL271"/>
        </row>
        <row r="272">
          <cell r="D272">
            <v>75190079.985290095</v>
          </cell>
          <cell r="AL272"/>
        </row>
        <row r="273">
          <cell r="D273">
            <v>8853793605.7736492</v>
          </cell>
          <cell r="AL273">
            <v>52.57</v>
          </cell>
        </row>
        <row r="274">
          <cell r="D274">
            <v>68499255.309368402</v>
          </cell>
          <cell r="AL274"/>
        </row>
        <row r="275">
          <cell r="D275">
            <v>511523328.78551102</v>
          </cell>
          <cell r="AL275"/>
        </row>
        <row r="276">
          <cell r="D276">
            <v>1120954405.30477</v>
          </cell>
          <cell r="AL276"/>
        </row>
        <row r="277">
          <cell r="D277">
            <v>306397590.60402697</v>
          </cell>
          <cell r="AL277"/>
        </row>
        <row r="278">
          <cell r="D278">
            <v>158632888.673347</v>
          </cell>
          <cell r="AL278"/>
        </row>
        <row r="279">
          <cell r="D279">
            <v>124008999.531121</v>
          </cell>
          <cell r="AL279"/>
        </row>
        <row r="280">
          <cell r="D280">
            <v>282135459.40976399</v>
          </cell>
          <cell r="AL280"/>
        </row>
        <row r="281">
          <cell r="D281">
            <v>49148294.566516504</v>
          </cell>
          <cell r="AL281"/>
        </row>
        <row r="282">
          <cell r="D282">
            <v>88578835.432564095</v>
          </cell>
          <cell r="AL282"/>
        </row>
        <row r="283">
          <cell r="D283">
            <v>106276454.904845</v>
          </cell>
          <cell r="AL283"/>
        </row>
        <row r="284">
          <cell r="D284">
            <v>60791975.728601597</v>
          </cell>
          <cell r="AL284"/>
        </row>
        <row r="285">
          <cell r="D285">
            <v>2621206609.66259</v>
          </cell>
          <cell r="AL285">
            <v>11.61</v>
          </cell>
        </row>
        <row r="286">
          <cell r="D286">
            <v>51619214.857037798</v>
          </cell>
          <cell r="AL286"/>
        </row>
        <row r="287">
          <cell r="D287">
            <v>190220950.629769</v>
          </cell>
          <cell r="AL287"/>
        </row>
        <row r="288">
          <cell r="D288">
            <v>1703190217.89096</v>
          </cell>
          <cell r="AL288"/>
        </row>
        <row r="289">
          <cell r="D289">
            <v>91207033.189298496</v>
          </cell>
          <cell r="AL289"/>
        </row>
        <row r="290">
          <cell r="D290">
            <v>231726895.28362599</v>
          </cell>
          <cell r="AL290"/>
        </row>
        <row r="291">
          <cell r="D291">
            <v>153334393.67472601</v>
          </cell>
          <cell r="AL291"/>
        </row>
        <row r="292">
          <cell r="D292">
            <v>198522152.24786201</v>
          </cell>
          <cell r="AL292"/>
        </row>
        <row r="293">
          <cell r="D293">
            <v>410253123.99871802</v>
          </cell>
          <cell r="AL293">
            <v>7.06</v>
          </cell>
        </row>
        <row r="294">
          <cell r="D294">
            <v>1939699694.8800001</v>
          </cell>
          <cell r="AL294">
            <v>20.420000000000002</v>
          </cell>
        </row>
        <row r="295">
          <cell r="D295">
            <v>1399613.04702104</v>
          </cell>
          <cell r="AL295"/>
        </row>
        <row r="296">
          <cell r="D296">
            <v>4724541.5269019203</v>
          </cell>
          <cell r="AL296"/>
        </row>
        <row r="297">
          <cell r="D297">
            <v>1263258.44249113</v>
          </cell>
          <cell r="AL297"/>
        </row>
        <row r="298">
          <cell r="D298">
            <v>11652542.372881399</v>
          </cell>
          <cell r="AL298"/>
        </row>
        <row r="299">
          <cell r="D299">
            <v>11928844.760499099</v>
          </cell>
          <cell r="AL299"/>
        </row>
        <row r="300">
          <cell r="D300">
            <v>4013788.58942668</v>
          </cell>
          <cell r="AL300">
            <v>2.0099999999999998</v>
          </cell>
        </row>
        <row r="301">
          <cell r="D301">
            <v>548596715.31256795</v>
          </cell>
          <cell r="AL301"/>
        </row>
        <row r="302">
          <cell r="D302">
            <v>4902526.4740988296</v>
          </cell>
          <cell r="AL302"/>
        </row>
        <row r="303">
          <cell r="D303">
            <v>207751645.823217</v>
          </cell>
          <cell r="AL303"/>
        </row>
        <row r="304">
          <cell r="D304">
            <v>3000595.2708380199</v>
          </cell>
          <cell r="AL304"/>
        </row>
        <row r="305">
          <cell r="D305">
            <v>1070859.87261146</v>
          </cell>
          <cell r="AL305"/>
        </row>
        <row r="306">
          <cell r="D306">
            <v>1651794271.4005699</v>
          </cell>
          <cell r="AL306"/>
        </row>
        <row r="307">
          <cell r="D307">
            <v>62653900.374981001</v>
          </cell>
          <cell r="AL307"/>
        </row>
        <row r="308">
          <cell r="D308">
            <v>14742086.956521699</v>
          </cell>
          <cell r="AL308"/>
        </row>
        <row r="309">
          <cell r="D309">
            <v>63227854.82</v>
          </cell>
          <cell r="AL309"/>
        </row>
        <row r="310">
          <cell r="D310">
            <v>80468459.786614895</v>
          </cell>
          <cell r="AL310"/>
        </row>
        <row r="311">
          <cell r="D311">
            <v>510905018.61892998</v>
          </cell>
          <cell r="AL311"/>
        </row>
        <row r="312">
          <cell r="D312">
            <v>102886382.33258601</v>
          </cell>
          <cell r="AL312"/>
        </row>
        <row r="313">
          <cell r="D313">
            <v>226099997.761996</v>
          </cell>
          <cell r="AL313"/>
        </row>
        <row r="314">
          <cell r="D314">
            <v>12192236.2922814</v>
          </cell>
          <cell r="AL314"/>
        </row>
        <row r="315">
          <cell r="D315">
            <v>565879638.21955502</v>
          </cell>
          <cell r="AL315"/>
        </row>
        <row r="316">
          <cell r="D316">
            <v>1883064905.9000001</v>
          </cell>
          <cell r="AL316">
            <v>15.56</v>
          </cell>
        </row>
        <row r="317">
          <cell r="D317"/>
          <cell r="AL317"/>
        </row>
        <row r="318">
          <cell r="D318"/>
          <cell r="AL318"/>
        </row>
        <row r="319">
          <cell r="D319">
            <v>13335505.3346266</v>
          </cell>
          <cell r="AL319"/>
        </row>
        <row r="320">
          <cell r="D320">
            <v>27175208.754309699</v>
          </cell>
          <cell r="AL320"/>
        </row>
        <row r="321">
          <cell r="D321">
            <v>11952820.083682001</v>
          </cell>
          <cell r="AL321"/>
        </row>
        <row r="322">
          <cell r="D322">
            <v>3521015960.1799998</v>
          </cell>
          <cell r="AL322"/>
        </row>
        <row r="323">
          <cell r="D323"/>
          <cell r="AL323"/>
        </row>
        <row r="324">
          <cell r="D324">
            <v>41971190.679710001</v>
          </cell>
          <cell r="AL324"/>
        </row>
        <row r="325">
          <cell r="D325">
            <v>1813785350.76</v>
          </cell>
          <cell r="AL325">
            <v>17.39</v>
          </cell>
        </row>
        <row r="326">
          <cell r="D326">
            <v>27170809.720823798</v>
          </cell>
          <cell r="AL326"/>
        </row>
        <row r="327">
          <cell r="D327"/>
          <cell r="AL327"/>
        </row>
        <row r="328">
          <cell r="D328">
            <v>4479680</v>
          </cell>
          <cell r="AL328"/>
        </row>
        <row r="329">
          <cell r="D329">
            <v>508010253.123999</v>
          </cell>
          <cell r="AL329"/>
        </row>
        <row r="330">
          <cell r="D330">
            <v>2019508.9225815099</v>
          </cell>
          <cell r="AL330"/>
        </row>
        <row r="331">
          <cell r="D331">
            <v>215836.024</v>
          </cell>
          <cell r="AL331"/>
        </row>
        <row r="332">
          <cell r="D332"/>
          <cell r="AL332"/>
        </row>
        <row r="333">
          <cell r="D333">
            <v>18430893.7087912</v>
          </cell>
          <cell r="AL333"/>
        </row>
        <row r="334">
          <cell r="D334"/>
          <cell r="AL334"/>
        </row>
        <row r="335">
          <cell r="D335">
            <v>239940412.07925501</v>
          </cell>
          <cell r="AL335"/>
        </row>
        <row r="336">
          <cell r="D336">
            <v>65960790.757417597</v>
          </cell>
          <cell r="AL336"/>
        </row>
        <row r="337">
          <cell r="D337">
            <v>533082198.24000001</v>
          </cell>
          <cell r="AL337">
            <v>44.58</v>
          </cell>
        </row>
        <row r="338">
          <cell r="D338">
            <v>7866790.6737653697</v>
          </cell>
          <cell r="AL338"/>
        </row>
        <row r="339">
          <cell r="D339">
            <v>1662961095.6071401</v>
          </cell>
          <cell r="AL339"/>
        </row>
        <row r="340">
          <cell r="D340">
            <v>89080312.853708804</v>
          </cell>
          <cell r="AL340"/>
        </row>
        <row r="341">
          <cell r="D341">
            <v>250.40908999999999</v>
          </cell>
          <cell r="AL341"/>
        </row>
        <row r="342">
          <cell r="D342">
            <v>11071428.571428601</v>
          </cell>
          <cell r="AL342"/>
        </row>
        <row r="343">
          <cell r="D343">
            <v>97332340.805382103</v>
          </cell>
          <cell r="AL343"/>
        </row>
        <row r="344">
          <cell r="D344">
            <v>17167381.974248901</v>
          </cell>
          <cell r="AL344"/>
        </row>
        <row r="345">
          <cell r="D345">
            <v>2089389.1899000001</v>
          </cell>
          <cell r="AL345"/>
        </row>
        <row r="346">
          <cell r="D346">
            <v>183892347.71298501</v>
          </cell>
          <cell r="AL346"/>
        </row>
        <row r="347">
          <cell r="D347">
            <v>372644117.30091399</v>
          </cell>
          <cell r="AL347"/>
        </row>
        <row r="348">
          <cell r="D348">
            <v>152315294.08629999</v>
          </cell>
          <cell r="AL348"/>
        </row>
        <row r="349">
          <cell r="D349">
            <v>9960065.9340659305</v>
          </cell>
          <cell r="AL349"/>
        </row>
        <row r="350">
          <cell r="D350">
            <v>4511459626.2417803</v>
          </cell>
          <cell r="AL350">
            <v>21.79</v>
          </cell>
        </row>
        <row r="351">
          <cell r="D351">
            <v>600068224.54470205</v>
          </cell>
          <cell r="AL351"/>
        </row>
        <row r="352">
          <cell r="D352">
            <v>1323343.18462364</v>
          </cell>
          <cell r="AL352"/>
        </row>
        <row r="353">
          <cell r="D353">
            <v>508326.21059999999</v>
          </cell>
          <cell r="AL353"/>
        </row>
        <row r="354">
          <cell r="D354">
            <v>312942026.44857299</v>
          </cell>
          <cell r="AL354"/>
        </row>
        <row r="355">
          <cell r="D355">
            <v>18070609.361415099</v>
          </cell>
          <cell r="AL355"/>
        </row>
        <row r="356">
          <cell r="D356">
            <v>605291469.86564302</v>
          </cell>
          <cell r="AL356">
            <v>25.66</v>
          </cell>
        </row>
        <row r="357">
          <cell r="D357">
            <v>4265235.4756473899</v>
          </cell>
          <cell r="AL357"/>
        </row>
        <row r="358">
          <cell r="D358">
            <v>2460184.43915202</v>
          </cell>
          <cell r="AL358"/>
        </row>
        <row r="359">
          <cell r="D359">
            <v>70604424.369544104</v>
          </cell>
          <cell r="AL359"/>
        </row>
        <row r="360">
          <cell r="D360">
            <v>897825149.26632297</v>
          </cell>
          <cell r="AL360">
            <v>19.66</v>
          </cell>
        </row>
        <row r="361">
          <cell r="D361">
            <v>51080730.149401501</v>
          </cell>
          <cell r="AL361"/>
        </row>
        <row r="362">
          <cell r="D362">
            <v>139734392.121108</v>
          </cell>
          <cell r="AL362"/>
        </row>
        <row r="363">
          <cell r="D363">
            <v>6678607.6875</v>
          </cell>
          <cell r="AL363"/>
        </row>
        <row r="364">
          <cell r="D364">
            <v>3474335374.1999998</v>
          </cell>
          <cell r="AL364">
            <v>5.13</v>
          </cell>
        </row>
        <row r="365">
          <cell r="D365">
            <v>5728860.8613980897</v>
          </cell>
          <cell r="AL365"/>
        </row>
        <row r="366">
          <cell r="D366">
            <v>117722328.854766</v>
          </cell>
          <cell r="AL366"/>
        </row>
        <row r="367">
          <cell r="D367">
            <v>319069660.72320002</v>
          </cell>
          <cell r="AL367"/>
        </row>
        <row r="368">
          <cell r="D368">
            <v>352454224.07999998</v>
          </cell>
          <cell r="AL368"/>
        </row>
        <row r="369">
          <cell r="D369">
            <v>655331.21877036698</v>
          </cell>
          <cell r="AL369"/>
        </row>
        <row r="370">
          <cell r="D370">
            <v>1086063756.97</v>
          </cell>
          <cell r="AL370"/>
        </row>
        <row r="371">
          <cell r="D371">
            <v>636987.64468721603</v>
          </cell>
          <cell r="AL371"/>
        </row>
        <row r="372">
          <cell r="D372">
            <v>8013260.34869505</v>
          </cell>
          <cell r="AL372"/>
        </row>
        <row r="373">
          <cell r="D373">
            <v>57898342.203147396</v>
          </cell>
          <cell r="AL373"/>
        </row>
        <row r="374">
          <cell r="D374">
            <v>4260111.8480946803</v>
          </cell>
          <cell r="AL374"/>
        </row>
        <row r="375">
          <cell r="D375">
            <v>14823926.7415806</v>
          </cell>
          <cell r="AL375"/>
        </row>
        <row r="376">
          <cell r="D376">
            <v>487716225</v>
          </cell>
          <cell r="AL376"/>
        </row>
        <row r="377">
          <cell r="D377">
            <v>241218977.900933</v>
          </cell>
          <cell r="AL377"/>
        </row>
        <row r="378">
          <cell r="D378">
            <v>21868331.716779798</v>
          </cell>
          <cell r="AL378"/>
        </row>
        <row r="379">
          <cell r="D379">
            <v>874875018.48000002</v>
          </cell>
          <cell r="AL379">
            <v>5.34</v>
          </cell>
        </row>
        <row r="380">
          <cell r="D380">
            <v>19396264.16</v>
          </cell>
          <cell r="AL380"/>
        </row>
        <row r="381">
          <cell r="D381">
            <v>1099658354.78829</v>
          </cell>
          <cell r="AL381">
            <v>16.920000000000002</v>
          </cell>
        </row>
        <row r="382">
          <cell r="D382">
            <v>418604485.863213</v>
          </cell>
          <cell r="AL382"/>
        </row>
        <row r="383">
          <cell r="D383">
            <v>234726942.28680399</v>
          </cell>
          <cell r="AL383"/>
        </row>
        <row r="384">
          <cell r="D384">
            <v>21459911.3018598</v>
          </cell>
          <cell r="AL384"/>
        </row>
        <row r="385">
          <cell r="D385">
            <v>188128684.11357599</v>
          </cell>
          <cell r="AL385"/>
        </row>
        <row r="386">
          <cell r="D386">
            <v>255629879.715711</v>
          </cell>
          <cell r="AL386"/>
        </row>
        <row r="387">
          <cell r="D387">
            <v>6513736.9635529798</v>
          </cell>
          <cell r="AL387"/>
        </row>
        <row r="388">
          <cell r="D388">
            <v>78007340.5</v>
          </cell>
          <cell r="AL388"/>
        </row>
        <row r="389">
          <cell r="D389">
            <v>21244692.751912002</v>
          </cell>
          <cell r="AL389"/>
        </row>
        <row r="390">
          <cell r="D390">
            <v>22965051.183621202</v>
          </cell>
          <cell r="AL390"/>
        </row>
        <row r="391">
          <cell r="D391">
            <v>521310666.66666698</v>
          </cell>
          <cell r="AL391"/>
        </row>
        <row r="392">
          <cell r="D392">
            <v>6287753366.8579798</v>
          </cell>
          <cell r="AL392">
            <v>31.91</v>
          </cell>
        </row>
        <row r="393">
          <cell r="D393">
            <v>37901322.778453402</v>
          </cell>
          <cell r="AL393"/>
        </row>
        <row r="394">
          <cell r="D394">
            <v>22872517.3489279</v>
          </cell>
          <cell r="AL394"/>
        </row>
        <row r="395">
          <cell r="D395">
            <v>523654397.94202</v>
          </cell>
          <cell r="AL395"/>
        </row>
        <row r="396">
          <cell r="D396">
            <v>43097036.684726402</v>
          </cell>
          <cell r="AL396"/>
        </row>
        <row r="397">
          <cell r="D397">
            <v>514442587.72976798</v>
          </cell>
          <cell r="AL397"/>
        </row>
        <row r="398">
          <cell r="D398">
            <v>2647349.56</v>
          </cell>
          <cell r="AL398"/>
        </row>
        <row r="399">
          <cell r="D399">
            <v>2835172957.3759398</v>
          </cell>
          <cell r="AL399"/>
        </row>
        <row r="400">
          <cell r="D400">
            <v>95249462.878968701</v>
          </cell>
          <cell r="AL400"/>
        </row>
        <row r="401">
          <cell r="D401">
            <v>98174709.444713905</v>
          </cell>
          <cell r="AL401"/>
        </row>
        <row r="402">
          <cell r="D402">
            <v>366854888.83305198</v>
          </cell>
          <cell r="AL402"/>
        </row>
        <row r="403">
          <cell r="D403">
            <v>247843089.04273099</v>
          </cell>
          <cell r="AL403"/>
        </row>
        <row r="404">
          <cell r="D404">
            <v>32671140.704805501</v>
          </cell>
          <cell r="AL404"/>
        </row>
        <row r="405">
          <cell r="D405">
            <v>1341696049.87289</v>
          </cell>
          <cell r="AL405">
            <v>18.940000000000001</v>
          </cell>
        </row>
        <row r="406">
          <cell r="D406">
            <v>2437856535.1999998</v>
          </cell>
          <cell r="AL406">
            <v>9.36</v>
          </cell>
        </row>
        <row r="407">
          <cell r="D407">
            <v>102217779.90000001</v>
          </cell>
          <cell r="AL407">
            <v>3.14</v>
          </cell>
        </row>
        <row r="408">
          <cell r="D408">
            <v>154375458.606601</v>
          </cell>
          <cell r="AL408"/>
        </row>
        <row r="409">
          <cell r="D409">
            <v>512979889.21556699</v>
          </cell>
          <cell r="AL409"/>
        </row>
        <row r="410">
          <cell r="D410">
            <v>172851600.38797301</v>
          </cell>
          <cell r="AL410"/>
        </row>
        <row r="411">
          <cell r="D411">
            <v>590270832.16538501</v>
          </cell>
          <cell r="AL411"/>
        </row>
        <row r="412">
          <cell r="D412">
            <v>80411162.419427395</v>
          </cell>
          <cell r="AL412"/>
        </row>
        <row r="413">
          <cell r="D413">
            <v>43028320.829999998</v>
          </cell>
          <cell r="AL413"/>
        </row>
        <row r="414">
          <cell r="D414">
            <v>554022165.84000003</v>
          </cell>
          <cell r="AL414">
            <v>9.77</v>
          </cell>
        </row>
        <row r="415">
          <cell r="D415">
            <v>2898951.7643901799</v>
          </cell>
          <cell r="AL415"/>
        </row>
        <row r="416">
          <cell r="D416">
            <v>403874.55</v>
          </cell>
          <cell r="AL416"/>
        </row>
        <row r="417">
          <cell r="D417">
            <v>33016138.997607399</v>
          </cell>
          <cell r="AL417"/>
        </row>
        <row r="418">
          <cell r="D418">
            <v>86025611.930951893</v>
          </cell>
          <cell r="AL418"/>
        </row>
        <row r="419">
          <cell r="D419">
            <v>270829021.51374698</v>
          </cell>
          <cell r="AL419">
            <v>56.34</v>
          </cell>
        </row>
        <row r="420">
          <cell r="D420">
            <v>37089062.326208897</v>
          </cell>
          <cell r="AL420"/>
        </row>
        <row r="421">
          <cell r="D421">
            <v>1131564.57276629</v>
          </cell>
          <cell r="AL421"/>
        </row>
        <row r="422">
          <cell r="D422">
            <v>78643066.556740999</v>
          </cell>
          <cell r="AL422"/>
        </row>
        <row r="423">
          <cell r="D423">
            <v>823176964.75196803</v>
          </cell>
          <cell r="AL423"/>
        </row>
        <row r="424">
          <cell r="D424">
            <v>27457001.769230802</v>
          </cell>
          <cell r="AL424"/>
        </row>
        <row r="425">
          <cell r="D425">
            <v>7261564.1045649601</v>
          </cell>
          <cell r="AL425"/>
        </row>
        <row r="426">
          <cell r="D426"/>
          <cell r="AL426"/>
        </row>
        <row r="427">
          <cell r="D427">
            <v>6435476.6766376197</v>
          </cell>
          <cell r="AL427"/>
        </row>
        <row r="428">
          <cell r="D428">
            <v>886645.56559999997</v>
          </cell>
          <cell r="AL428"/>
        </row>
        <row r="429">
          <cell r="D429">
            <v>14924072.0943339</v>
          </cell>
          <cell r="AL429"/>
        </row>
        <row r="430">
          <cell r="D430">
            <v>1578055415</v>
          </cell>
          <cell r="AL430"/>
        </row>
        <row r="431">
          <cell r="D431">
            <v>8890518.9231369495</v>
          </cell>
          <cell r="AL431"/>
        </row>
        <row r="432">
          <cell r="D432">
            <v>40363047.002909802</v>
          </cell>
          <cell r="AL432"/>
        </row>
        <row r="433">
          <cell r="D433">
            <v>2378169494.8000002</v>
          </cell>
          <cell r="AL433">
            <v>44.7</v>
          </cell>
        </row>
        <row r="434">
          <cell r="D434">
            <v>241645428.766287</v>
          </cell>
          <cell r="AL434"/>
        </row>
        <row r="435">
          <cell r="D435">
            <v>1902982690.1916201</v>
          </cell>
          <cell r="AL435"/>
        </row>
        <row r="436">
          <cell r="D436">
            <v>36736487.342032999</v>
          </cell>
          <cell r="AL436"/>
        </row>
        <row r="437">
          <cell r="D437">
            <v>175699.13649500001</v>
          </cell>
          <cell r="AL437"/>
        </row>
        <row r="438">
          <cell r="D438">
            <v>325656357.18567401</v>
          </cell>
          <cell r="AL438"/>
        </row>
        <row r="439">
          <cell r="D439">
            <v>26179558.2516721</v>
          </cell>
          <cell r="AL439"/>
        </row>
        <row r="440">
          <cell r="D440">
            <v>146421285.245114</v>
          </cell>
          <cell r="AL440"/>
        </row>
        <row r="441">
          <cell r="D441">
            <v>27936404.538951699</v>
          </cell>
          <cell r="AL441"/>
        </row>
        <row r="442">
          <cell r="D442">
            <v>1930587.1721506901</v>
          </cell>
          <cell r="AL442"/>
        </row>
        <row r="443">
          <cell r="D443">
            <v>7890835757.4131203</v>
          </cell>
          <cell r="AL443">
            <v>24.19</v>
          </cell>
        </row>
        <row r="444">
          <cell r="D444">
            <v>81473214.285714298</v>
          </cell>
          <cell r="AL444"/>
        </row>
        <row r="445">
          <cell r="D445">
            <v>105986596.23626401</v>
          </cell>
          <cell r="AL445"/>
        </row>
        <row r="446">
          <cell r="D446">
            <v>1078341505.1988001</v>
          </cell>
          <cell r="AL446"/>
        </row>
        <row r="447">
          <cell r="D447"/>
          <cell r="AL447"/>
        </row>
        <row r="448">
          <cell r="D448">
            <v>1373390.5579399101</v>
          </cell>
          <cell r="AL448"/>
        </row>
        <row r="449">
          <cell r="D449">
            <v>200255.53736750301</v>
          </cell>
          <cell r="AL449"/>
        </row>
        <row r="450">
          <cell r="D450">
            <v>15319618</v>
          </cell>
          <cell r="AL450"/>
        </row>
        <row r="451">
          <cell r="D451">
            <v>3193682.2129120901</v>
          </cell>
          <cell r="AL451"/>
        </row>
        <row r="452">
          <cell r="D452">
            <v>411413404.11413401</v>
          </cell>
          <cell r="AL452"/>
        </row>
        <row r="453">
          <cell r="D453">
            <v>4818776.1420837697</v>
          </cell>
          <cell r="AL453"/>
        </row>
        <row r="454">
          <cell r="D454">
            <v>128107608.226888</v>
          </cell>
          <cell r="AL454"/>
        </row>
        <row r="455">
          <cell r="D455">
            <v>50764478.111793302</v>
          </cell>
          <cell r="AL455"/>
        </row>
        <row r="456">
          <cell r="D456">
            <v>3936210276.8888202</v>
          </cell>
          <cell r="AL456">
            <v>9.4</v>
          </cell>
        </row>
        <row r="457">
          <cell r="D457">
            <v>138889970.27113399</v>
          </cell>
          <cell r="AL457"/>
        </row>
        <row r="458">
          <cell r="D458">
            <v>2365951.6865691701</v>
          </cell>
          <cell r="AL458"/>
        </row>
        <row r="459">
          <cell r="D459">
            <v>22118644.067796599</v>
          </cell>
          <cell r="AL459"/>
        </row>
        <row r="460">
          <cell r="D460">
            <v>96243852.869419903</v>
          </cell>
          <cell r="AL460"/>
        </row>
        <row r="461">
          <cell r="D461">
            <v>439713918.30062997</v>
          </cell>
          <cell r="AL461"/>
        </row>
        <row r="462">
          <cell r="D462">
            <v>14745573.4697212</v>
          </cell>
          <cell r="AL462"/>
        </row>
        <row r="463">
          <cell r="D463">
            <v>3457322.7426081798</v>
          </cell>
          <cell r="AL463"/>
        </row>
        <row r="464">
          <cell r="D464">
            <v>2662127523.2297301</v>
          </cell>
          <cell r="AL464"/>
        </row>
        <row r="465">
          <cell r="D465">
            <v>3735550598.8800001</v>
          </cell>
          <cell r="AL465">
            <v>42.82</v>
          </cell>
        </row>
        <row r="466">
          <cell r="D466">
            <v>45940890.788652897</v>
          </cell>
          <cell r="AL466"/>
        </row>
        <row r="467">
          <cell r="D467">
            <v>330711.151423331</v>
          </cell>
          <cell r="AL467"/>
        </row>
        <row r="468">
          <cell r="D468">
            <v>63372686.805511102</v>
          </cell>
          <cell r="AL468"/>
        </row>
        <row r="469">
          <cell r="D469">
            <v>25068681.3186813</v>
          </cell>
          <cell r="AL469"/>
        </row>
        <row r="470">
          <cell r="D470">
            <v>248029601.336835</v>
          </cell>
          <cell r="AL470"/>
        </row>
        <row r="471">
          <cell r="D471">
            <v>44991841.303432502</v>
          </cell>
          <cell r="AL471"/>
        </row>
        <row r="472">
          <cell r="D472">
            <v>8297087477.3999996</v>
          </cell>
          <cell r="AL472">
            <v>8.9499999999999993</v>
          </cell>
        </row>
        <row r="473">
          <cell r="D473">
            <v>207686657.71350101</v>
          </cell>
          <cell r="AL473"/>
        </row>
        <row r="474">
          <cell r="D474">
            <v>147392774.93890899</v>
          </cell>
          <cell r="AL474"/>
        </row>
        <row r="475">
          <cell r="D475">
            <v>14162370.3831232</v>
          </cell>
          <cell r="AL475"/>
        </row>
        <row r="476">
          <cell r="D476">
            <v>9011735.1938816607</v>
          </cell>
          <cell r="AL476"/>
        </row>
        <row r="477">
          <cell r="D477">
            <v>84712845.371029094</v>
          </cell>
          <cell r="AL477"/>
        </row>
        <row r="478">
          <cell r="D478">
            <v>483944406.54801297</v>
          </cell>
          <cell r="AL478"/>
        </row>
        <row r="479">
          <cell r="D479">
            <v>356877359.958691</v>
          </cell>
          <cell r="AL479"/>
        </row>
        <row r="480">
          <cell r="D480"/>
          <cell r="AL480"/>
        </row>
        <row r="481">
          <cell r="D481">
            <v>11937664.3427152</v>
          </cell>
          <cell r="AL481"/>
        </row>
        <row r="482">
          <cell r="D482">
            <v>6751074524.6700001</v>
          </cell>
          <cell r="AL482">
            <v>8.64</v>
          </cell>
        </row>
        <row r="483">
          <cell r="D483">
            <v>61987108.721199401</v>
          </cell>
          <cell r="AL483"/>
        </row>
        <row r="484">
          <cell r="D484">
            <v>509190822.32121301</v>
          </cell>
          <cell r="AL484"/>
        </row>
        <row r="485">
          <cell r="D485">
            <v>196323004.77621201</v>
          </cell>
          <cell r="AL485"/>
        </row>
        <row r="486">
          <cell r="D486">
            <v>161251212.415131</v>
          </cell>
          <cell r="AL486"/>
        </row>
        <row r="487">
          <cell r="D487">
            <v>49279596.290522002</v>
          </cell>
          <cell r="AL487"/>
        </row>
        <row r="488">
          <cell r="D488">
            <v>41508479.905400097</v>
          </cell>
          <cell r="AL488"/>
        </row>
        <row r="489">
          <cell r="D489">
            <v>1180732.59090299</v>
          </cell>
          <cell r="AL489"/>
        </row>
        <row r="490">
          <cell r="D490">
            <v>430376309</v>
          </cell>
          <cell r="AL490"/>
        </row>
        <row r="491">
          <cell r="D491">
            <v>821811.88783040398</v>
          </cell>
          <cell r="AL491"/>
        </row>
        <row r="492">
          <cell r="D492">
            <v>5004869419.8634596</v>
          </cell>
          <cell r="AL492">
            <v>17.23</v>
          </cell>
        </row>
        <row r="493">
          <cell r="D493">
            <v>21630574.855854701</v>
          </cell>
          <cell r="AL493"/>
        </row>
        <row r="494">
          <cell r="D494">
            <v>3842222.2222222202</v>
          </cell>
          <cell r="AL494"/>
        </row>
        <row r="495">
          <cell r="D495">
            <v>11964914.9885734</v>
          </cell>
          <cell r="AL495"/>
        </row>
        <row r="496">
          <cell r="D496">
            <v>497439.38591847499</v>
          </cell>
          <cell r="AL496"/>
        </row>
        <row r="497">
          <cell r="D497">
            <v>61966609.548003599</v>
          </cell>
          <cell r="AL497"/>
        </row>
        <row r="498">
          <cell r="D498">
            <v>91838288.100686505</v>
          </cell>
          <cell r="AL498"/>
        </row>
        <row r="499">
          <cell r="D499">
            <v>621172222.05777001</v>
          </cell>
          <cell r="AL499"/>
        </row>
        <row r="500">
          <cell r="D500">
            <v>3031156.87737351</v>
          </cell>
          <cell r="AL500"/>
        </row>
        <row r="501">
          <cell r="D501">
            <v>2241738944.6803598</v>
          </cell>
          <cell r="AL501"/>
        </row>
        <row r="502">
          <cell r="D502">
            <v>1457216934</v>
          </cell>
          <cell r="AL502">
            <v>5.59</v>
          </cell>
        </row>
        <row r="503">
          <cell r="D503">
            <v>9929378.5310734492</v>
          </cell>
          <cell r="AL503"/>
        </row>
        <row r="504">
          <cell r="D504">
            <v>1000191.796875</v>
          </cell>
          <cell r="AL504"/>
        </row>
        <row r="505">
          <cell r="D505">
            <v>59560262.665963702</v>
          </cell>
          <cell r="AL505"/>
        </row>
        <row r="506">
          <cell r="D506"/>
          <cell r="AL506"/>
        </row>
        <row r="507">
          <cell r="D507">
            <v>407298.38742054201</v>
          </cell>
          <cell r="AL507"/>
        </row>
        <row r="508">
          <cell r="D508">
            <v>4913488.7005649703</v>
          </cell>
          <cell r="AL508"/>
        </row>
        <row r="509">
          <cell r="D509">
            <v>161974343.86789101</v>
          </cell>
          <cell r="AL509"/>
        </row>
        <row r="510">
          <cell r="D510">
            <v>19207971.794937499</v>
          </cell>
          <cell r="AL510"/>
        </row>
        <row r="511">
          <cell r="D511">
            <v>5253444.5297195697</v>
          </cell>
          <cell r="AL511"/>
        </row>
        <row r="512">
          <cell r="D512">
            <v>23564560.439560398</v>
          </cell>
          <cell r="AL512"/>
        </row>
        <row r="513">
          <cell r="D513">
            <v>93805712.097826004</v>
          </cell>
          <cell r="AL513"/>
        </row>
        <row r="514">
          <cell r="D514">
            <v>7022546.1420950498</v>
          </cell>
          <cell r="AL514"/>
        </row>
        <row r="515">
          <cell r="D515">
            <v>45362603.652399004</v>
          </cell>
          <cell r="AL515"/>
        </row>
        <row r="516">
          <cell r="D516">
            <v>56007942.3764911</v>
          </cell>
          <cell r="AL516"/>
        </row>
        <row r="517">
          <cell r="D517">
            <v>65494824.963805802</v>
          </cell>
          <cell r="AL517"/>
        </row>
        <row r="518">
          <cell r="D518">
            <v>312393752.73000002</v>
          </cell>
          <cell r="AL518"/>
        </row>
        <row r="519">
          <cell r="D519">
            <v>55500438.895000003</v>
          </cell>
          <cell r="AL519"/>
        </row>
        <row r="520">
          <cell r="D520">
            <v>130240743.94553</v>
          </cell>
          <cell r="AL520"/>
        </row>
        <row r="521">
          <cell r="D521"/>
          <cell r="AL521"/>
        </row>
        <row r="522">
          <cell r="D522">
            <v>761838.93874365999</v>
          </cell>
          <cell r="AL522"/>
        </row>
        <row r="523">
          <cell r="D523">
            <v>902040065.17016602</v>
          </cell>
          <cell r="AL523"/>
        </row>
        <row r="524">
          <cell r="D524"/>
          <cell r="AL524"/>
        </row>
        <row r="525">
          <cell r="D525">
            <v>29347719.298245601</v>
          </cell>
          <cell r="AL525"/>
        </row>
        <row r="526">
          <cell r="D526">
            <v>52369587.228376098</v>
          </cell>
          <cell r="AL526"/>
        </row>
        <row r="527">
          <cell r="D527"/>
          <cell r="AL527"/>
        </row>
        <row r="528">
          <cell r="D528">
            <v>6930475.7144773901</v>
          </cell>
          <cell r="AL528"/>
        </row>
        <row r="529">
          <cell r="D529">
            <v>179618824.32646799</v>
          </cell>
          <cell r="AL529"/>
        </row>
        <row r="530">
          <cell r="D530">
            <v>28354265.5193284</v>
          </cell>
          <cell r="AL530"/>
        </row>
        <row r="531">
          <cell r="D531">
            <v>57238.542000000001</v>
          </cell>
          <cell r="AL531"/>
        </row>
        <row r="532">
          <cell r="D532">
            <v>1465789885.68295</v>
          </cell>
          <cell r="AL532"/>
        </row>
        <row r="533">
          <cell r="D533">
            <v>24965505.272255801</v>
          </cell>
          <cell r="AL533"/>
        </row>
        <row r="534">
          <cell r="D534">
            <v>136398435.94</v>
          </cell>
          <cell r="AL534"/>
        </row>
        <row r="535">
          <cell r="D535">
            <v>37070365.215599999</v>
          </cell>
          <cell r="AL535"/>
        </row>
        <row r="536">
          <cell r="D536">
            <v>5991091.9019186897</v>
          </cell>
          <cell r="AL536"/>
        </row>
        <row r="537">
          <cell r="D537">
            <v>9807752.5703200791</v>
          </cell>
          <cell r="AL537"/>
        </row>
        <row r="538">
          <cell r="D538">
            <v>24967872.2232421</v>
          </cell>
          <cell r="AL538"/>
        </row>
        <row r="539">
          <cell r="D539">
            <v>107263043.84649999</v>
          </cell>
          <cell r="AL539"/>
        </row>
        <row r="540">
          <cell r="D540">
            <v>154363589.45954099</v>
          </cell>
          <cell r="AL540"/>
        </row>
        <row r="541">
          <cell r="D541">
            <v>12103648.385296199</v>
          </cell>
          <cell r="AL541"/>
        </row>
        <row r="542">
          <cell r="D542">
            <v>120846.64441174</v>
          </cell>
          <cell r="AL542"/>
        </row>
        <row r="543">
          <cell r="D543">
            <v>90509510.026259303</v>
          </cell>
          <cell r="AL543"/>
        </row>
        <row r="544">
          <cell r="D544">
            <v>62992067.286557399</v>
          </cell>
          <cell r="AL544"/>
        </row>
        <row r="545">
          <cell r="D545">
            <v>1899019.1351218901</v>
          </cell>
          <cell r="AL545"/>
        </row>
        <row r="546">
          <cell r="D546">
            <v>4120989.2307692301</v>
          </cell>
          <cell r="AL546"/>
        </row>
        <row r="547">
          <cell r="D547">
            <v>795941.90141761</v>
          </cell>
          <cell r="AL547"/>
        </row>
        <row r="548">
          <cell r="D548">
            <v>14126724.725775</v>
          </cell>
          <cell r="AL548"/>
        </row>
        <row r="549">
          <cell r="D549">
            <v>520230.16499999998</v>
          </cell>
          <cell r="AL549"/>
        </row>
        <row r="550">
          <cell r="D550">
            <v>24397084.800000001</v>
          </cell>
          <cell r="AL550"/>
        </row>
        <row r="551">
          <cell r="D551">
            <v>164185733.06013599</v>
          </cell>
          <cell r="AL551"/>
        </row>
        <row r="552">
          <cell r="D552">
            <v>769403866.54277503</v>
          </cell>
          <cell r="AL552"/>
        </row>
        <row r="553">
          <cell r="D553">
            <v>83339433.123076901</v>
          </cell>
          <cell r="AL553"/>
        </row>
        <row r="554">
          <cell r="D554">
            <v>348190789.98000002</v>
          </cell>
          <cell r="AL554">
            <v>3.14</v>
          </cell>
        </row>
        <row r="555">
          <cell r="D555">
            <v>41999980.541620903</v>
          </cell>
          <cell r="AL555"/>
        </row>
        <row r="556">
          <cell r="D556">
            <v>5969695.2630508402</v>
          </cell>
          <cell r="AL556"/>
        </row>
        <row r="557">
          <cell r="D557">
            <v>31641923.199999999</v>
          </cell>
          <cell r="AL557"/>
        </row>
        <row r="558">
          <cell r="D558">
            <v>11527454.0368191</v>
          </cell>
          <cell r="AL558"/>
        </row>
        <row r="559">
          <cell r="D559">
            <v>263165498.69999999</v>
          </cell>
          <cell r="AL559"/>
        </row>
        <row r="560">
          <cell r="D560">
            <v>2343654511.6023598</v>
          </cell>
          <cell r="AL560"/>
        </row>
        <row r="561">
          <cell r="D561">
            <v>135490116.250267</v>
          </cell>
          <cell r="AL561"/>
        </row>
        <row r="562">
          <cell r="D562">
            <v>796619673.18167305</v>
          </cell>
          <cell r="AL562"/>
        </row>
        <row r="563">
          <cell r="D563">
            <v>8373803.8508474603</v>
          </cell>
          <cell r="AL563"/>
        </row>
        <row r="564">
          <cell r="D564">
            <v>129051221.909895</v>
          </cell>
          <cell r="AL564"/>
        </row>
        <row r="565">
          <cell r="D565">
            <v>6043229.8136646003</v>
          </cell>
          <cell r="AL565"/>
        </row>
        <row r="566">
          <cell r="D566">
            <v>8450842.0329670291</v>
          </cell>
          <cell r="AL566"/>
        </row>
        <row r="567">
          <cell r="D567">
            <v>100845652.82485899</v>
          </cell>
          <cell r="AL567"/>
        </row>
        <row r="568">
          <cell r="D568">
            <v>354769526.89999998</v>
          </cell>
          <cell r="AL568"/>
        </row>
        <row r="569">
          <cell r="D569">
            <v>12997098.692085899</v>
          </cell>
          <cell r="AL569"/>
        </row>
        <row r="570">
          <cell r="D570">
            <v>180747716.31</v>
          </cell>
          <cell r="AL570"/>
        </row>
        <row r="571">
          <cell r="D571">
            <v>21595645270.828098</v>
          </cell>
          <cell r="AL571">
            <v>24.12</v>
          </cell>
        </row>
        <row r="572">
          <cell r="D572">
            <v>102399245.348592</v>
          </cell>
          <cell r="AL572"/>
        </row>
        <row r="573">
          <cell r="D573">
            <v>234019.18848690801</v>
          </cell>
          <cell r="AL573"/>
        </row>
        <row r="574">
          <cell r="D574">
            <v>6392058598.5299997</v>
          </cell>
          <cell r="AL574">
            <v>12.86</v>
          </cell>
        </row>
        <row r="575">
          <cell r="D575">
            <v>131327866.642932</v>
          </cell>
          <cell r="AL575"/>
        </row>
        <row r="576">
          <cell r="D576">
            <v>48935437.603022002</v>
          </cell>
          <cell r="AL576"/>
        </row>
        <row r="577">
          <cell r="D577">
            <v>3604141408.4499998</v>
          </cell>
          <cell r="AL577">
            <v>3.09</v>
          </cell>
        </row>
        <row r="578">
          <cell r="D578">
            <v>247685598.44999999</v>
          </cell>
          <cell r="AL578"/>
        </row>
        <row r="579">
          <cell r="D579">
            <v>1094038.4177743299</v>
          </cell>
          <cell r="AL579"/>
        </row>
        <row r="580">
          <cell r="D580">
            <v>1586843058.8399999</v>
          </cell>
          <cell r="AL580"/>
        </row>
        <row r="581">
          <cell r="D581">
            <v>19375857.338820301</v>
          </cell>
          <cell r="AL581"/>
        </row>
        <row r="582">
          <cell r="D582">
            <v>28082898.506304599</v>
          </cell>
          <cell r="AL582"/>
        </row>
        <row r="583">
          <cell r="D583">
            <v>618107099.00711095</v>
          </cell>
          <cell r="AL583"/>
        </row>
        <row r="584">
          <cell r="D584">
            <v>5223906.25</v>
          </cell>
          <cell r="AL584"/>
        </row>
        <row r="585">
          <cell r="D585">
            <v>144394692.06057799</v>
          </cell>
          <cell r="AL585"/>
        </row>
        <row r="586">
          <cell r="D586">
            <v>7735661.8140346203</v>
          </cell>
          <cell r="AL586"/>
        </row>
        <row r="587">
          <cell r="D587"/>
          <cell r="AL587"/>
        </row>
        <row r="588">
          <cell r="D588">
            <v>634257842.17086303</v>
          </cell>
          <cell r="AL588"/>
        </row>
        <row r="589">
          <cell r="D589">
            <v>23115470.461699899</v>
          </cell>
          <cell r="AL589"/>
        </row>
        <row r="590">
          <cell r="D590">
            <v>21827482.8152772</v>
          </cell>
          <cell r="AL590"/>
        </row>
        <row r="591">
          <cell r="D591">
            <v>135709.16810000001</v>
          </cell>
          <cell r="AL591"/>
        </row>
        <row r="592">
          <cell r="D592">
            <v>10939870.811115401</v>
          </cell>
          <cell r="AL592"/>
        </row>
        <row r="593">
          <cell r="D593">
            <v>2297978.28066068</v>
          </cell>
          <cell r="AL593"/>
        </row>
        <row r="594">
          <cell r="D594">
            <v>9692177.6465852708</v>
          </cell>
          <cell r="AL594"/>
        </row>
        <row r="595">
          <cell r="D595">
            <v>1122171.24620958</v>
          </cell>
          <cell r="AL595"/>
        </row>
        <row r="596">
          <cell r="D596">
            <v>40042372.881355897</v>
          </cell>
          <cell r="AL596"/>
        </row>
        <row r="597">
          <cell r="D597">
            <v>123287184.065934</v>
          </cell>
          <cell r="AL597"/>
        </row>
        <row r="598">
          <cell r="D598">
            <v>142172122.31389999</v>
          </cell>
          <cell r="AL598"/>
        </row>
        <row r="599">
          <cell r="D599"/>
          <cell r="AL599"/>
        </row>
        <row r="600">
          <cell r="D600">
            <v>9186731.3672346696</v>
          </cell>
          <cell r="AL600"/>
        </row>
        <row r="601">
          <cell r="D601">
            <v>14883401.920438999</v>
          </cell>
          <cell r="AL601"/>
        </row>
        <row r="602">
          <cell r="D602">
            <v>1463239723.0155599</v>
          </cell>
          <cell r="AL602">
            <v>13.61</v>
          </cell>
        </row>
        <row r="603">
          <cell r="D603">
            <v>71657417.599999994</v>
          </cell>
          <cell r="AL603"/>
        </row>
        <row r="604">
          <cell r="D604">
            <v>15413885.1163784</v>
          </cell>
          <cell r="AL604"/>
        </row>
        <row r="605">
          <cell r="D605">
            <v>17542372.8813559</v>
          </cell>
          <cell r="AL605"/>
        </row>
        <row r="606">
          <cell r="D606">
            <v>36378613.983179398</v>
          </cell>
          <cell r="AL606"/>
        </row>
        <row r="607">
          <cell r="D607">
            <v>719287.64879999997</v>
          </cell>
          <cell r="AL607"/>
        </row>
        <row r="608">
          <cell r="D608">
            <v>2617345216.1999998</v>
          </cell>
          <cell r="AL608"/>
        </row>
        <row r="609">
          <cell r="D609">
            <v>65232472.527472503</v>
          </cell>
          <cell r="AL609"/>
        </row>
        <row r="610">
          <cell r="D610">
            <v>5238.0333000000001</v>
          </cell>
          <cell r="AL610"/>
        </row>
        <row r="611">
          <cell r="D611">
            <v>4720381.0546088796</v>
          </cell>
          <cell r="AL611"/>
        </row>
        <row r="612">
          <cell r="D612">
            <v>2394730267.3000002</v>
          </cell>
          <cell r="AL612"/>
        </row>
        <row r="613">
          <cell r="D613">
            <v>4533177083.7600002</v>
          </cell>
          <cell r="AL613"/>
        </row>
        <row r="614">
          <cell r="D614">
            <v>31484902.384921901</v>
          </cell>
          <cell r="AL614"/>
        </row>
        <row r="615">
          <cell r="D615">
            <v>100842857.142857</v>
          </cell>
          <cell r="AL615"/>
        </row>
        <row r="616">
          <cell r="D616">
            <v>56039730.855494998</v>
          </cell>
          <cell r="AL616"/>
        </row>
        <row r="617">
          <cell r="D617">
            <v>261624570.40572801</v>
          </cell>
          <cell r="AL617"/>
        </row>
        <row r="618">
          <cell r="D618">
            <v>10644104.803493399</v>
          </cell>
          <cell r="AL618"/>
        </row>
        <row r="619">
          <cell r="D619">
            <v>494263144.42372203</v>
          </cell>
          <cell r="AL619"/>
        </row>
        <row r="620">
          <cell r="D620">
            <v>22125462.609687399</v>
          </cell>
          <cell r="AL620"/>
        </row>
        <row r="621">
          <cell r="D621">
            <v>9814670.3082325403</v>
          </cell>
          <cell r="AL621"/>
        </row>
        <row r="622">
          <cell r="D622">
            <v>518266.61464429699</v>
          </cell>
          <cell r="AL622"/>
        </row>
        <row r="623">
          <cell r="D623">
            <v>215807891.52154401</v>
          </cell>
          <cell r="AL623"/>
        </row>
        <row r="624">
          <cell r="D624">
            <v>1340799502.25541</v>
          </cell>
          <cell r="AL624"/>
        </row>
        <row r="625">
          <cell r="D625">
            <v>67299737.313044593</v>
          </cell>
          <cell r="AL625"/>
        </row>
        <row r="626">
          <cell r="D626"/>
          <cell r="AL626"/>
        </row>
        <row r="627">
          <cell r="D627">
            <v>6117267.8600000003</v>
          </cell>
          <cell r="AL627"/>
        </row>
        <row r="628">
          <cell r="D628">
            <v>7280843.56525693</v>
          </cell>
          <cell r="AL628"/>
        </row>
        <row r="629">
          <cell r="D629">
            <v>103297769.156159</v>
          </cell>
          <cell r="AL629"/>
        </row>
        <row r="630">
          <cell r="D630">
            <v>21939614.2220289</v>
          </cell>
          <cell r="AL630"/>
        </row>
        <row r="631">
          <cell r="D631">
            <v>228903976.72162899</v>
          </cell>
          <cell r="AL631"/>
        </row>
        <row r="632">
          <cell r="D632">
            <v>37593330.1570848</v>
          </cell>
          <cell r="AL632"/>
        </row>
        <row r="633">
          <cell r="D633">
            <v>32227.2618763428</v>
          </cell>
          <cell r="AL633"/>
        </row>
        <row r="634">
          <cell r="D634">
            <v>427869655.07178301</v>
          </cell>
          <cell r="AL634"/>
        </row>
        <row r="635">
          <cell r="D635">
            <v>271964635.38172501</v>
          </cell>
          <cell r="AL635"/>
        </row>
        <row r="636">
          <cell r="D636">
            <v>9137458.6031993702</v>
          </cell>
          <cell r="AL636"/>
        </row>
        <row r="637">
          <cell r="D637">
            <v>2524038461.5384598</v>
          </cell>
          <cell r="AL637"/>
        </row>
        <row r="638">
          <cell r="D638">
            <v>16686990.0723978</v>
          </cell>
          <cell r="AL638"/>
        </row>
        <row r="639">
          <cell r="D639">
            <v>241442.73275</v>
          </cell>
          <cell r="AL639"/>
        </row>
        <row r="640">
          <cell r="D640">
            <v>7211136600.2879105</v>
          </cell>
          <cell r="AL640">
            <v>11.88</v>
          </cell>
        </row>
        <row r="641">
          <cell r="D641">
            <v>259840046.16788599</v>
          </cell>
          <cell r="AL641"/>
        </row>
        <row r="642">
          <cell r="D642">
            <v>178452200.30349001</v>
          </cell>
          <cell r="AL642"/>
        </row>
        <row r="643">
          <cell r="D643">
            <v>5808987.9914128501</v>
          </cell>
          <cell r="AL643"/>
        </row>
        <row r="644">
          <cell r="D644">
            <v>4026531.40850566</v>
          </cell>
          <cell r="AL644"/>
        </row>
        <row r="645">
          <cell r="D645">
            <v>66999074.338027403</v>
          </cell>
          <cell r="AL645"/>
        </row>
        <row r="646">
          <cell r="D646">
            <v>39359295.899999999</v>
          </cell>
          <cell r="AL646"/>
        </row>
        <row r="647">
          <cell r="D647">
            <v>62302118.8186813</v>
          </cell>
          <cell r="AL647"/>
        </row>
        <row r="648">
          <cell r="D648">
            <v>17447663.580315001</v>
          </cell>
          <cell r="AL648"/>
        </row>
        <row r="649">
          <cell r="D649">
            <v>12278527.4725275</v>
          </cell>
          <cell r="AL649"/>
        </row>
        <row r="650">
          <cell r="D650">
            <v>108790412.97284199</v>
          </cell>
          <cell r="AL650"/>
        </row>
        <row r="651">
          <cell r="D651">
            <v>15210422.2841901</v>
          </cell>
          <cell r="AL651"/>
        </row>
        <row r="652">
          <cell r="D652">
            <v>57756360.850000001</v>
          </cell>
          <cell r="AL652"/>
        </row>
        <row r="653">
          <cell r="D653">
            <v>7985101.3014893299</v>
          </cell>
          <cell r="AL653"/>
        </row>
        <row r="654">
          <cell r="D654">
            <v>181762809.065934</v>
          </cell>
          <cell r="AL654"/>
        </row>
        <row r="655">
          <cell r="D655">
            <v>170479491.53159299</v>
          </cell>
          <cell r="AL655"/>
        </row>
        <row r="656">
          <cell r="D656">
            <v>832093735.61352503</v>
          </cell>
          <cell r="AL656"/>
        </row>
        <row r="657">
          <cell r="D657">
            <v>1575483881.2704101</v>
          </cell>
          <cell r="AL657"/>
        </row>
        <row r="658">
          <cell r="D658">
            <v>16595604.3956044</v>
          </cell>
          <cell r="AL658"/>
        </row>
        <row r="659">
          <cell r="D659">
            <v>20502274.811189201</v>
          </cell>
          <cell r="AL659"/>
        </row>
        <row r="660">
          <cell r="D660">
            <v>3704670.32967033</v>
          </cell>
          <cell r="AL660"/>
        </row>
        <row r="661">
          <cell r="D661">
            <v>805831816.18711996</v>
          </cell>
          <cell r="AL661"/>
        </row>
        <row r="662">
          <cell r="D662">
            <v>138254901.20405099</v>
          </cell>
          <cell r="AL662"/>
        </row>
        <row r="663">
          <cell r="D663">
            <v>4329524548.4700003</v>
          </cell>
          <cell r="AL663"/>
        </row>
        <row r="664">
          <cell r="D664">
            <v>707443277.39999998</v>
          </cell>
          <cell r="AL664">
            <v>12.82</v>
          </cell>
        </row>
        <row r="665">
          <cell r="D665">
            <v>3360243.1379998098</v>
          </cell>
          <cell r="AL665"/>
        </row>
        <row r="666">
          <cell r="D666">
            <v>717720.38370000001</v>
          </cell>
          <cell r="AL666"/>
        </row>
        <row r="667">
          <cell r="D667">
            <v>18096739.831930298</v>
          </cell>
          <cell r="AL667"/>
        </row>
        <row r="668">
          <cell r="D668">
            <v>83469507.129370004</v>
          </cell>
          <cell r="AL668"/>
        </row>
        <row r="669">
          <cell r="D669">
            <v>4071996.5</v>
          </cell>
          <cell r="AL669"/>
        </row>
        <row r="670">
          <cell r="D670"/>
          <cell r="AL670"/>
        </row>
        <row r="671">
          <cell r="D671">
            <v>148913462.31999999</v>
          </cell>
          <cell r="AL671"/>
        </row>
        <row r="672">
          <cell r="D672">
            <v>573805272.30999994</v>
          </cell>
          <cell r="AL672">
            <v>2.4500000000000002</v>
          </cell>
        </row>
        <row r="673">
          <cell r="D673">
            <v>336508863.42798698</v>
          </cell>
          <cell r="AL673"/>
        </row>
        <row r="674">
          <cell r="D674">
            <v>3141511390.2541099</v>
          </cell>
          <cell r="AL674">
            <v>3.24</v>
          </cell>
        </row>
        <row r="675">
          <cell r="D675">
            <v>22126676.0393636</v>
          </cell>
          <cell r="AL675"/>
        </row>
        <row r="676">
          <cell r="D676"/>
          <cell r="AL676"/>
        </row>
        <row r="677">
          <cell r="D677">
            <v>3511509.9492781898</v>
          </cell>
          <cell r="AL677"/>
        </row>
        <row r="678">
          <cell r="D678">
            <v>94599427.753934205</v>
          </cell>
          <cell r="AL678"/>
        </row>
        <row r="679">
          <cell r="D679">
            <v>20123588.103732601</v>
          </cell>
          <cell r="AL679"/>
        </row>
        <row r="680">
          <cell r="D680">
            <v>52835511.600209899</v>
          </cell>
          <cell r="AL680"/>
        </row>
        <row r="681">
          <cell r="D681">
            <v>18571985.953960199</v>
          </cell>
          <cell r="AL681"/>
        </row>
        <row r="682">
          <cell r="D682">
            <v>2934059320.4491301</v>
          </cell>
          <cell r="AL682"/>
        </row>
        <row r="683">
          <cell r="D683">
            <v>76759574.150159702</v>
          </cell>
          <cell r="AL683"/>
        </row>
        <row r="684">
          <cell r="D684">
            <v>5549052.7593531897</v>
          </cell>
          <cell r="AL684"/>
        </row>
        <row r="685">
          <cell r="D685">
            <v>18302692.157627799</v>
          </cell>
          <cell r="AL685"/>
        </row>
        <row r="686">
          <cell r="D686">
            <v>7023019.8985563796</v>
          </cell>
          <cell r="AL686"/>
        </row>
        <row r="687">
          <cell r="D687">
            <v>40887973.143451698</v>
          </cell>
          <cell r="AL687"/>
        </row>
        <row r="688">
          <cell r="D688">
            <v>1675233792.9126101</v>
          </cell>
          <cell r="AL688">
            <v>49.25</v>
          </cell>
        </row>
        <row r="689">
          <cell r="D689">
            <v>24944726.2322799</v>
          </cell>
          <cell r="AL689"/>
        </row>
        <row r="690">
          <cell r="D690">
            <v>2941119.1962543898</v>
          </cell>
          <cell r="AL690"/>
        </row>
        <row r="691">
          <cell r="D691">
            <v>258700761.89118499</v>
          </cell>
          <cell r="AL691"/>
        </row>
        <row r="692">
          <cell r="D692">
            <v>21902970.260198198</v>
          </cell>
          <cell r="AL692"/>
        </row>
        <row r="693">
          <cell r="D693">
            <v>12894431.638271101</v>
          </cell>
          <cell r="AL693"/>
        </row>
        <row r="694">
          <cell r="D694">
            <v>1196948.02098236</v>
          </cell>
          <cell r="AL694"/>
        </row>
        <row r="695">
          <cell r="D695">
            <v>2274244.5918411599</v>
          </cell>
          <cell r="AL695"/>
        </row>
        <row r="696">
          <cell r="D696"/>
          <cell r="AL696"/>
        </row>
        <row r="697">
          <cell r="D697">
            <v>57540642.058297902</v>
          </cell>
          <cell r="AL697"/>
        </row>
        <row r="698">
          <cell r="D698">
            <v>2458031.0963714402</v>
          </cell>
          <cell r="AL698"/>
        </row>
        <row r="699">
          <cell r="D699">
            <v>779899995</v>
          </cell>
          <cell r="AL699">
            <v>12.73</v>
          </cell>
        </row>
        <row r="700">
          <cell r="D700">
            <v>298464172.42814398</v>
          </cell>
          <cell r="AL700"/>
        </row>
        <row r="701">
          <cell r="D701">
            <v>10455702.5837777</v>
          </cell>
          <cell r="AL701"/>
        </row>
        <row r="702">
          <cell r="D702">
            <v>112366447.544754</v>
          </cell>
          <cell r="AL702"/>
        </row>
        <row r="703">
          <cell r="D703">
            <v>5905349.7736950498</v>
          </cell>
          <cell r="AL703"/>
        </row>
        <row r="704">
          <cell r="D704">
            <v>3266862918.8000002</v>
          </cell>
          <cell r="AL704">
            <v>14.54</v>
          </cell>
        </row>
        <row r="705">
          <cell r="D705">
            <v>61007538.792074502</v>
          </cell>
          <cell r="AL705"/>
        </row>
        <row r="706">
          <cell r="D706">
            <v>132635752.16276801</v>
          </cell>
          <cell r="AL706"/>
        </row>
        <row r="707">
          <cell r="D707">
            <v>149725615.32585299</v>
          </cell>
          <cell r="AL707"/>
        </row>
        <row r="708">
          <cell r="D708">
            <v>28267316.557692301</v>
          </cell>
          <cell r="AL708"/>
        </row>
        <row r="709">
          <cell r="D709">
            <v>5876622586.9141302</v>
          </cell>
          <cell r="AL709">
            <v>19.920000000000002</v>
          </cell>
        </row>
        <row r="710">
          <cell r="D710">
            <v>195000</v>
          </cell>
          <cell r="AL710"/>
        </row>
        <row r="711">
          <cell r="D711">
            <v>12051848.9617202</v>
          </cell>
          <cell r="AL711"/>
        </row>
        <row r="712">
          <cell r="D712">
            <v>1009990619.4795901</v>
          </cell>
          <cell r="AL712"/>
        </row>
        <row r="713">
          <cell r="D713">
            <v>22548011.4354995</v>
          </cell>
          <cell r="AL713"/>
        </row>
        <row r="714">
          <cell r="D714">
            <v>127320402.934709</v>
          </cell>
          <cell r="AL714"/>
        </row>
        <row r="715">
          <cell r="D715">
            <v>449617886.86000001</v>
          </cell>
          <cell r="AL715">
            <v>3.14</v>
          </cell>
        </row>
        <row r="716">
          <cell r="D716">
            <v>52920000</v>
          </cell>
          <cell r="AL716"/>
        </row>
        <row r="717">
          <cell r="D717">
            <v>1172975.62170771</v>
          </cell>
          <cell r="AL717"/>
        </row>
        <row r="718">
          <cell r="D718">
            <v>7869066.3699343102</v>
          </cell>
          <cell r="AL718"/>
        </row>
        <row r="719">
          <cell r="D719"/>
          <cell r="AL719"/>
        </row>
      </sheetData>
      <sheetData sheetId="3"/>
      <sheetData sheetId="4"/>
      <sheetData sheetId="5"/>
      <sheetData sheetId="6"/>
      <sheetData sheetId="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Михаил Нестеров" refreshedDate="44324.036324537039" createdVersion="6" refreshedVersion="6" minRefreshableVersion="3" recordCount="114" xr:uid="{796A61EE-DFDA-4347-8277-D3F3DC0D1924}">
  <cacheSource type="worksheet">
    <worksheetSource ref="R1:R115" sheet="All"/>
  </cacheSource>
  <cacheFields count="1">
    <cacheField name="Country" numFmtId="0">
      <sharedItems count="36">
        <s v="Australia"/>
        <s v="Austria"/>
        <s v="Belgium"/>
        <s v="Bermuda"/>
        <s v="Brazil"/>
        <s v="Canada"/>
        <s v="Chile"/>
        <s v="China"/>
        <s v="Cyprus"/>
        <s v="Denmark"/>
        <s v="Finland"/>
        <s v="France"/>
        <s v="Germany"/>
        <s v="Greece"/>
        <s v="Hong Kong"/>
        <s v="Japan"/>
        <s v="Korea; Republic (S. Korea)"/>
        <s v="Kuwait"/>
        <s v="Mexico"/>
        <s v="Monaco"/>
        <s v="Netherlands"/>
        <s v="New Zealand"/>
        <s v="Norway"/>
        <s v="Panama"/>
        <s v="Poland"/>
        <s v="Portugal"/>
        <s v="Russia"/>
        <s v="Singapore"/>
        <s v="South Africa"/>
        <s v="Sweden"/>
        <s v="Switzerland"/>
        <s v="Taiwan"/>
        <s v="Thailand"/>
        <s v="Turkey"/>
        <s v="United Kingdom"/>
        <s v="United States of Americ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4">
  <r>
    <x v="0"/>
  </r>
  <r>
    <x v="1"/>
  </r>
  <r>
    <x v="2"/>
  </r>
  <r>
    <x v="3"/>
  </r>
  <r>
    <x v="4"/>
  </r>
  <r>
    <x v="4"/>
  </r>
  <r>
    <x v="4"/>
  </r>
  <r>
    <x v="5"/>
  </r>
  <r>
    <x v="5"/>
  </r>
  <r>
    <x v="5"/>
  </r>
  <r>
    <x v="6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8"/>
  </r>
  <r>
    <x v="9"/>
  </r>
  <r>
    <x v="9"/>
  </r>
  <r>
    <x v="9"/>
  </r>
  <r>
    <x v="10"/>
  </r>
  <r>
    <x v="11"/>
  </r>
  <r>
    <x v="12"/>
  </r>
  <r>
    <x v="12"/>
  </r>
  <r>
    <x v="13"/>
  </r>
  <r>
    <x v="13"/>
  </r>
  <r>
    <x v="14"/>
  </r>
  <r>
    <x v="14"/>
  </r>
  <r>
    <x v="14"/>
  </r>
  <r>
    <x v="14"/>
  </r>
  <r>
    <x v="14"/>
  </r>
  <r>
    <x v="14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6"/>
  </r>
  <r>
    <x v="16"/>
  </r>
  <r>
    <x v="16"/>
  </r>
  <r>
    <x v="17"/>
  </r>
  <r>
    <x v="18"/>
  </r>
  <r>
    <x v="19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7"/>
  </r>
  <r>
    <x v="27"/>
  </r>
  <r>
    <x v="27"/>
  </r>
  <r>
    <x v="28"/>
  </r>
  <r>
    <x v="29"/>
  </r>
  <r>
    <x v="29"/>
  </r>
  <r>
    <x v="30"/>
  </r>
  <r>
    <x v="31"/>
  </r>
  <r>
    <x v="31"/>
  </r>
  <r>
    <x v="31"/>
  </r>
  <r>
    <x v="31"/>
  </r>
  <r>
    <x v="31"/>
  </r>
  <r>
    <x v="31"/>
  </r>
  <r>
    <x v="31"/>
  </r>
  <r>
    <x v="31"/>
  </r>
  <r>
    <x v="32"/>
  </r>
  <r>
    <x v="33"/>
  </r>
  <r>
    <x v="33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B7A47EE-FB90-4F32-8E02-E0A06ACFBA12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T2:U39" firstHeaderRow="1" firstDataRow="1" firstDataCol="1"/>
  <pivotFields count="1">
    <pivotField axis="axisRow" dataField="1"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</pivotFields>
  <rowFields count="1">
    <field x="0"/>
  </rowFields>
  <row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Items count="1">
    <i/>
  </colItems>
  <dataFields count="1">
    <dataField name="Count of Country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383AF-D8A5-425B-848F-842CC81C2932}">
  <dimension ref="A1:AM52"/>
  <sheetViews>
    <sheetView tabSelected="1" zoomScale="88" zoomScaleNormal="145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0" defaultRowHeight="15" zeroHeight="1" x14ac:dyDescent="0.25"/>
  <cols>
    <col min="1" max="1" width="15.140625" style="6" bestFit="1" customWidth="1"/>
    <col min="2" max="2" width="9.140625" style="6" customWidth="1"/>
    <col min="3" max="3" width="11.42578125" style="6" bestFit="1" customWidth="1"/>
    <col min="4" max="7" width="9.140625" style="6" customWidth="1"/>
    <col min="8" max="8" width="4.5703125" style="7" customWidth="1"/>
    <col min="9" max="9" width="14.28515625" style="6" bestFit="1" customWidth="1"/>
    <col min="10" max="15" width="9.140625" style="6" customWidth="1"/>
    <col min="16" max="16" width="4.5703125" style="7" customWidth="1"/>
    <col min="17" max="17" width="14" style="6" bestFit="1" customWidth="1"/>
    <col min="18" max="18" width="10.5703125" style="6" customWidth="1"/>
    <col min="19" max="23" width="9.140625" style="6" customWidth="1"/>
    <col min="24" max="24" width="4.5703125" style="7" customWidth="1"/>
    <col min="25" max="25" width="14" style="6" bestFit="1" customWidth="1"/>
    <col min="26" max="26" width="10" style="6" customWidth="1"/>
    <col min="27" max="31" width="9.140625" style="6" customWidth="1"/>
    <col min="32" max="32" width="4.5703125" style="7" customWidth="1"/>
    <col min="33" max="33" width="14" style="6" bestFit="1" customWidth="1"/>
    <col min="34" max="34" width="9.7109375" style="6" customWidth="1"/>
    <col min="35" max="35" width="9.7109375" style="6" bestFit="1" customWidth="1"/>
    <col min="36" max="39" width="9.140625" style="6" customWidth="1"/>
    <col min="40" max="16384" width="9.140625" style="6" hidden="1"/>
  </cols>
  <sheetData>
    <row r="1" spans="1:38" s="5" customFormat="1" x14ac:dyDescent="0.25">
      <c r="B1" s="5" t="s">
        <v>142</v>
      </c>
      <c r="J1" s="5" t="s">
        <v>120</v>
      </c>
      <c r="R1" s="5" t="s">
        <v>121</v>
      </c>
      <c r="Z1" s="5" t="s">
        <v>143</v>
      </c>
      <c r="AH1" s="5" t="s">
        <v>123</v>
      </c>
    </row>
    <row r="2" spans="1:38" x14ac:dyDescent="0.25">
      <c r="B2" s="6" t="s">
        <v>144</v>
      </c>
      <c r="C2" s="6" t="s">
        <v>145</v>
      </c>
      <c r="D2" s="6" t="s">
        <v>117</v>
      </c>
      <c r="E2" s="6" t="s">
        <v>115</v>
      </c>
      <c r="F2" s="6" t="s">
        <v>116</v>
      </c>
      <c r="J2" s="6" t="s">
        <v>144</v>
      </c>
      <c r="K2" s="6" t="s">
        <v>145</v>
      </c>
      <c r="L2" s="6" t="s">
        <v>117</v>
      </c>
      <c r="M2" s="6" t="s">
        <v>115</v>
      </c>
      <c r="N2" s="6" t="s">
        <v>116</v>
      </c>
      <c r="R2" s="6" t="s">
        <v>144</v>
      </c>
      <c r="S2" s="6" t="s">
        <v>145</v>
      </c>
      <c r="T2" s="6" t="s">
        <v>117</v>
      </c>
      <c r="U2" s="6" t="s">
        <v>115</v>
      </c>
      <c r="V2" s="6" t="s">
        <v>116</v>
      </c>
      <c r="Z2" s="6" t="s">
        <v>144</v>
      </c>
      <c r="AA2" s="6" t="s">
        <v>145</v>
      </c>
      <c r="AB2" s="6" t="s">
        <v>117</v>
      </c>
      <c r="AC2" s="6" t="s">
        <v>115</v>
      </c>
      <c r="AD2" s="6" t="s">
        <v>116</v>
      </c>
      <c r="AH2" s="6" t="s">
        <v>144</v>
      </c>
      <c r="AI2" s="6" t="s">
        <v>145</v>
      </c>
      <c r="AJ2" s="6" t="s">
        <v>117</v>
      </c>
      <c r="AK2" s="6" t="s">
        <v>115</v>
      </c>
      <c r="AL2" s="6" t="s">
        <v>116</v>
      </c>
    </row>
    <row r="3" spans="1:38" x14ac:dyDescent="0.25">
      <c r="A3" s="6" t="s">
        <v>146</v>
      </c>
      <c r="B3" s="34" t="s">
        <v>1672</v>
      </c>
      <c r="C3" s="34" t="s">
        <v>1677</v>
      </c>
      <c r="D3" s="8">
        <v>0.77690000000000003</v>
      </c>
      <c r="E3" s="34" t="s">
        <v>1683</v>
      </c>
      <c r="F3" s="6">
        <v>-0.73979980000000001</v>
      </c>
      <c r="G3" s="8"/>
      <c r="H3" s="9"/>
      <c r="I3" s="6" t="s">
        <v>146</v>
      </c>
      <c r="J3" s="6">
        <v>-32.153550000000003</v>
      </c>
      <c r="K3" s="32">
        <v>-9.2973029999999994</v>
      </c>
      <c r="L3" s="8">
        <v>-8.7816000000000005E-2</v>
      </c>
      <c r="M3" s="31">
        <v>-0.93108749999999996</v>
      </c>
      <c r="N3" s="8">
        <v>-1.5924579999999999</v>
      </c>
      <c r="O3" s="8"/>
      <c r="P3" s="9"/>
      <c r="Q3" s="6" t="s">
        <v>146</v>
      </c>
      <c r="R3" s="8">
        <v>-36.500019999999999</v>
      </c>
      <c r="S3" s="34" t="s">
        <v>1693</v>
      </c>
      <c r="T3" s="8">
        <v>-0.20632880000000001</v>
      </c>
      <c r="U3" s="8">
        <v>-0.57342579999999999</v>
      </c>
      <c r="V3" s="34" t="s">
        <v>1694</v>
      </c>
      <c r="W3" s="8"/>
      <c r="X3" s="9"/>
      <c r="Y3" s="6" t="s">
        <v>146</v>
      </c>
      <c r="Z3" s="8">
        <v>-122.5912</v>
      </c>
      <c r="AA3" s="8">
        <v>-32.399259999999998</v>
      </c>
      <c r="AB3" s="8">
        <v>2.7723270000000002</v>
      </c>
      <c r="AC3" s="8">
        <v>-0.36250130000000003</v>
      </c>
      <c r="AD3" s="8">
        <v>-0.5425681</v>
      </c>
      <c r="AE3" s="8"/>
      <c r="AF3" s="9"/>
      <c r="AG3" s="6" t="s">
        <v>146</v>
      </c>
      <c r="AH3" s="34" t="s">
        <v>1703</v>
      </c>
      <c r="AI3" s="34" t="s">
        <v>1718</v>
      </c>
      <c r="AJ3" s="31">
        <v>-1.9198</v>
      </c>
      <c r="AK3" s="34" t="s">
        <v>1704</v>
      </c>
      <c r="AL3" s="31">
        <v>-2.4299999999999999E-2</v>
      </c>
    </row>
    <row r="4" spans="1:38" s="8" customFormat="1" x14ac:dyDescent="0.25">
      <c r="A4" s="6" t="s">
        <v>147</v>
      </c>
      <c r="B4" s="10">
        <v>0.04</v>
      </c>
      <c r="C4" s="10">
        <v>0</v>
      </c>
      <c r="D4" s="10">
        <v>0.36499999999999999</v>
      </c>
      <c r="E4" s="10">
        <v>6.7000000000000004E-2</v>
      </c>
      <c r="F4" s="10">
        <v>0.59399999999999997</v>
      </c>
      <c r="H4" s="9"/>
      <c r="I4" s="6" t="s">
        <v>147</v>
      </c>
      <c r="J4" s="6">
        <v>0.308</v>
      </c>
      <c r="K4" s="31">
        <v>0.33200000000000002</v>
      </c>
      <c r="L4" s="10">
        <v>0.92100000000000004</v>
      </c>
      <c r="M4" s="31">
        <v>0.22700000000000001</v>
      </c>
      <c r="N4" s="31">
        <v>0.36</v>
      </c>
      <c r="P4" s="9"/>
      <c r="Q4" s="6" t="s">
        <v>147</v>
      </c>
      <c r="R4" s="6">
        <v>0.17599999999999999</v>
      </c>
      <c r="S4" s="31">
        <v>3.7999999999999999E-2</v>
      </c>
      <c r="T4" s="31">
        <v>0.84299999999999997</v>
      </c>
      <c r="U4" s="31">
        <v>0.11899999999999999</v>
      </c>
      <c r="V4" s="31">
        <v>5.1999999999999998E-2</v>
      </c>
      <c r="X4" s="9"/>
      <c r="Y4" s="6" t="s">
        <v>147</v>
      </c>
      <c r="Z4" s="31">
        <v>0.2</v>
      </c>
      <c r="AA4" s="31">
        <v>0.47699999999999998</v>
      </c>
      <c r="AB4" s="31">
        <v>0.41599999999999998</v>
      </c>
      <c r="AC4" s="31">
        <v>0.67700000000000005</v>
      </c>
      <c r="AD4" s="31">
        <v>0.8</v>
      </c>
      <c r="AF4" s="9"/>
      <c r="AG4" s="6" t="s">
        <v>147</v>
      </c>
      <c r="AH4" s="31">
        <v>1.4999999999999999E-2</v>
      </c>
      <c r="AI4" s="31">
        <v>3.0000000000000001E-3</v>
      </c>
      <c r="AJ4" s="31">
        <v>0.222</v>
      </c>
      <c r="AK4" s="31">
        <v>5.8999999999999997E-2</v>
      </c>
      <c r="AL4" s="31">
        <v>0.99299999999999999</v>
      </c>
    </row>
    <row r="5" spans="1:38" x14ac:dyDescent="0.25">
      <c r="A5" s="6" t="s">
        <v>114</v>
      </c>
      <c r="B5" s="8" t="s">
        <v>1673</v>
      </c>
      <c r="C5" s="8" t="s">
        <v>1676</v>
      </c>
      <c r="D5" s="8">
        <v>1.1102000000000001</v>
      </c>
      <c r="E5" s="8" t="s">
        <v>1682</v>
      </c>
      <c r="F5" s="6" t="s">
        <v>1681</v>
      </c>
      <c r="G5" s="8"/>
      <c r="H5" s="9"/>
      <c r="I5" s="6" t="s">
        <v>114</v>
      </c>
      <c r="J5" s="6">
        <v>-2.0214029999999998</v>
      </c>
      <c r="K5" s="8">
        <v>3.1470880000000001</v>
      </c>
      <c r="L5" s="8" t="s">
        <v>1684</v>
      </c>
      <c r="M5" s="31">
        <v>0.12806300000000001</v>
      </c>
      <c r="N5" s="8">
        <v>0.20512469999999999</v>
      </c>
      <c r="O5" s="8"/>
      <c r="P5" s="9"/>
      <c r="Q5" s="6" t="s">
        <v>114</v>
      </c>
      <c r="R5" s="8">
        <v>-9.1666679999999996</v>
      </c>
      <c r="S5" s="8">
        <v>1.441006</v>
      </c>
      <c r="T5" s="8">
        <v>-0.26541320000000002</v>
      </c>
      <c r="U5" s="8">
        <v>2.55851E-2</v>
      </c>
      <c r="V5" s="8">
        <v>1.32558E-2</v>
      </c>
      <c r="W5" s="8"/>
      <c r="X5" s="9"/>
      <c r="Y5" s="6" t="s">
        <v>114</v>
      </c>
      <c r="Z5" s="8">
        <v>-6.5565280000000001</v>
      </c>
      <c r="AA5" s="8">
        <v>-4.7189610000000002</v>
      </c>
      <c r="AB5" s="8">
        <v>-7.3613899999999996E-2</v>
      </c>
      <c r="AC5" s="8">
        <v>-1.8526899999999999E-2</v>
      </c>
      <c r="AD5" s="8">
        <v>-0.35220970000000001</v>
      </c>
      <c r="AE5" s="8"/>
      <c r="AF5" s="9"/>
      <c r="AG5" s="6" t="s">
        <v>114</v>
      </c>
      <c r="AH5" s="8" t="s">
        <v>1705</v>
      </c>
      <c r="AI5" s="8" t="s">
        <v>1706</v>
      </c>
      <c r="AJ5" s="8" t="s">
        <v>1707</v>
      </c>
      <c r="AK5" s="8" t="s">
        <v>1708</v>
      </c>
      <c r="AL5" s="8">
        <v>0.40692230000000001</v>
      </c>
    </row>
    <row r="6" spans="1:38" s="8" customFormat="1" x14ac:dyDescent="0.25">
      <c r="A6" s="6" t="s">
        <v>147</v>
      </c>
      <c r="B6" s="10">
        <v>4.0000000000000001E-3</v>
      </c>
      <c r="C6" s="10">
        <v>7.0000000000000001E-3</v>
      </c>
      <c r="D6" s="10">
        <v>0</v>
      </c>
      <c r="E6" s="10">
        <v>0</v>
      </c>
      <c r="F6" s="10">
        <v>2E-3</v>
      </c>
      <c r="H6" s="9"/>
      <c r="I6" s="6" t="s">
        <v>147</v>
      </c>
      <c r="J6" s="6">
        <v>0.59599999999999997</v>
      </c>
      <c r="K6" s="31">
        <v>0.16900000000000001</v>
      </c>
      <c r="L6" s="10">
        <v>0</v>
      </c>
      <c r="M6" s="31">
        <v>0.14000000000000001</v>
      </c>
      <c r="N6" s="31">
        <v>0.38300000000000001</v>
      </c>
      <c r="P6" s="9"/>
      <c r="Q6" s="6" t="s">
        <v>147</v>
      </c>
      <c r="R6" s="6">
        <v>0.11899999999999999</v>
      </c>
      <c r="S6" s="31">
        <v>0.72399999999999998</v>
      </c>
      <c r="T6" s="31">
        <v>0.215</v>
      </c>
      <c r="U6" s="31">
        <v>0.72799999999999998</v>
      </c>
      <c r="V6" s="31">
        <v>0.94299999999999995</v>
      </c>
      <c r="X6" s="9"/>
      <c r="Y6" s="6" t="s">
        <v>147</v>
      </c>
      <c r="Z6" s="31">
        <v>0.748</v>
      </c>
      <c r="AA6" s="31">
        <v>0.63400000000000001</v>
      </c>
      <c r="AB6" s="31">
        <v>0.92100000000000004</v>
      </c>
      <c r="AC6" s="31">
        <v>0.92200000000000004</v>
      </c>
      <c r="AD6" s="31">
        <v>0.45700000000000002</v>
      </c>
      <c r="AF6" s="9"/>
      <c r="AG6" s="6" t="s">
        <v>147</v>
      </c>
      <c r="AH6" s="31">
        <v>2E-3</v>
      </c>
      <c r="AI6" s="31">
        <v>5.8999999999999997E-2</v>
      </c>
      <c r="AJ6" s="11">
        <v>0</v>
      </c>
      <c r="AK6" s="31">
        <v>4.0000000000000001E-3</v>
      </c>
      <c r="AL6" s="31">
        <v>0.218</v>
      </c>
    </row>
    <row r="7" spans="1:38" x14ac:dyDescent="0.25">
      <c r="A7" s="6" t="s">
        <v>138</v>
      </c>
      <c r="B7" s="8">
        <v>0.16569999999999999</v>
      </c>
      <c r="C7" s="8">
        <v>0.19989999999999999</v>
      </c>
      <c r="D7" s="8">
        <v>-9.7999999999999997E-3</v>
      </c>
      <c r="E7" s="8">
        <v>-4.5999999999999999E-3</v>
      </c>
      <c r="F7" s="6">
        <v>2.0159199999999999E-2</v>
      </c>
      <c r="G7" s="8"/>
      <c r="H7" s="9"/>
      <c r="I7" s="6" t="s">
        <v>138</v>
      </c>
      <c r="J7" s="8" t="s">
        <v>1685</v>
      </c>
      <c r="K7" s="8" t="s">
        <v>1686</v>
      </c>
      <c r="L7" s="8">
        <v>-1.22E-4</v>
      </c>
      <c r="M7" s="31">
        <v>5.6981000000000002E-3</v>
      </c>
      <c r="N7" s="8" t="s">
        <v>1687</v>
      </c>
      <c r="O7" s="8"/>
      <c r="P7" s="9"/>
      <c r="Q7" s="6" t="s">
        <v>138</v>
      </c>
      <c r="R7" s="8" t="s">
        <v>1695</v>
      </c>
      <c r="S7" s="8">
        <v>0.41059329999999999</v>
      </c>
      <c r="T7" s="8">
        <v>-1.61011E-2</v>
      </c>
      <c r="U7" s="8">
        <v>7.7150999999999999E-3</v>
      </c>
      <c r="V7" s="8">
        <v>1.16125E-2</v>
      </c>
      <c r="W7" s="8"/>
      <c r="X7" s="9"/>
      <c r="Y7" s="6" t="s">
        <v>138</v>
      </c>
      <c r="Z7" s="34" t="s">
        <v>1700</v>
      </c>
      <c r="AA7" s="8">
        <v>0.87900069999999997</v>
      </c>
      <c r="AB7" s="8">
        <v>1.6327999999999999E-2</v>
      </c>
      <c r="AC7" s="8">
        <v>7.7952000000000004E-3</v>
      </c>
      <c r="AD7" s="34" t="s">
        <v>1701</v>
      </c>
      <c r="AE7" s="8"/>
      <c r="AF7" s="9"/>
      <c r="AG7" s="6" t="s">
        <v>138</v>
      </c>
      <c r="AH7" s="8">
        <v>0.47040700000000002</v>
      </c>
      <c r="AI7" s="8">
        <v>-0.58413760000000003</v>
      </c>
      <c r="AJ7" s="8">
        <v>2.04225E-2</v>
      </c>
      <c r="AK7" s="8">
        <v>2.7149000000000001E-3</v>
      </c>
      <c r="AL7" s="8">
        <v>6.8560999999999997E-2</v>
      </c>
    </row>
    <row r="8" spans="1:38" s="8" customFormat="1" x14ac:dyDescent="0.25">
      <c r="A8" s="6" t="s">
        <v>147</v>
      </c>
      <c r="B8" s="10">
        <v>0.63500000000000001</v>
      </c>
      <c r="C8" s="10">
        <v>0.29299999999999998</v>
      </c>
      <c r="D8" s="10">
        <v>0.36699999999999999</v>
      </c>
      <c r="E8" s="10">
        <v>0.439</v>
      </c>
      <c r="F8" s="10">
        <v>0.224</v>
      </c>
      <c r="H8" s="9"/>
      <c r="I8" s="6" t="s">
        <v>147</v>
      </c>
      <c r="J8" s="6">
        <v>1E-3</v>
      </c>
      <c r="K8" s="6">
        <v>0.01</v>
      </c>
      <c r="L8" s="10">
        <v>0.99099999999999999</v>
      </c>
      <c r="M8" s="31">
        <v>0.53800000000000003</v>
      </c>
      <c r="N8" s="31">
        <v>4.3999999999999997E-2</v>
      </c>
      <c r="P8" s="9"/>
      <c r="Q8" s="6" t="s">
        <v>147</v>
      </c>
      <c r="R8" s="6">
        <v>4.0000000000000001E-3</v>
      </c>
      <c r="S8" s="31">
        <v>0.28599999999999998</v>
      </c>
      <c r="T8" s="31">
        <v>0.41899999999999998</v>
      </c>
      <c r="U8" s="31">
        <v>0.26800000000000002</v>
      </c>
      <c r="V8" s="31">
        <v>0.45400000000000001</v>
      </c>
      <c r="X8" s="9"/>
      <c r="Y8" s="6" t="s">
        <v>147</v>
      </c>
      <c r="Z8" s="31">
        <v>8.5999999999999993E-2</v>
      </c>
      <c r="AA8" s="31">
        <v>0.16400000000000001</v>
      </c>
      <c r="AB8" s="31">
        <v>0.72199999999999998</v>
      </c>
      <c r="AC8" s="31">
        <v>0.51700000000000002</v>
      </c>
      <c r="AD8" s="31">
        <v>6.8000000000000005E-2</v>
      </c>
      <c r="AF8" s="9"/>
      <c r="AG8" s="6" t="s">
        <v>147</v>
      </c>
      <c r="AH8" s="31">
        <v>0.46100000000000002</v>
      </c>
      <c r="AI8" s="31">
        <v>0.28799999999999998</v>
      </c>
      <c r="AJ8" s="31">
        <v>0.46100000000000002</v>
      </c>
      <c r="AK8" s="31">
        <v>0.78900000000000003</v>
      </c>
      <c r="AL8" s="31">
        <v>0.159</v>
      </c>
    </row>
    <row r="9" spans="1:38" x14ac:dyDescent="0.25">
      <c r="A9" s="6" t="s">
        <v>148</v>
      </c>
      <c r="B9" s="8">
        <v>1.1774</v>
      </c>
      <c r="C9" s="8">
        <v>2.4300000000000002</v>
      </c>
      <c r="D9" s="8">
        <v>0.2077</v>
      </c>
      <c r="E9" s="8">
        <v>0.19289999999999999</v>
      </c>
      <c r="F9" s="6">
        <v>-0.27546229999999999</v>
      </c>
      <c r="G9" s="8"/>
      <c r="H9" s="9"/>
      <c r="I9" s="6" t="s">
        <v>148</v>
      </c>
      <c r="J9" s="34" t="s">
        <v>1688</v>
      </c>
      <c r="K9" s="6">
        <v>-7.7750979999999998</v>
      </c>
      <c r="L9" s="8">
        <v>8.8004299999999994E-2</v>
      </c>
      <c r="M9" s="31">
        <v>1.51635E-2</v>
      </c>
      <c r="N9" s="8">
        <v>-0.68937959999999998</v>
      </c>
      <c r="O9" s="8"/>
      <c r="P9" s="9"/>
      <c r="Q9" s="6" t="s">
        <v>148</v>
      </c>
      <c r="R9" s="34" t="s">
        <v>1696</v>
      </c>
      <c r="S9" s="8">
        <v>-2.3969079999999998</v>
      </c>
      <c r="T9" s="8">
        <v>0.51755779999999996</v>
      </c>
      <c r="U9" s="8">
        <v>-6.7253300000000002E-2</v>
      </c>
      <c r="V9" s="8">
        <v>7.4860700000000002E-2</v>
      </c>
      <c r="W9" s="8"/>
      <c r="X9" s="9"/>
      <c r="Y9" s="6" t="s">
        <v>148</v>
      </c>
      <c r="Z9" s="8">
        <v>-38.086730000000003</v>
      </c>
      <c r="AA9" s="8">
        <v>-14.180059999999999</v>
      </c>
      <c r="AB9" s="8">
        <v>-0.37874020000000003</v>
      </c>
      <c r="AC9" s="8">
        <v>-9.1160400000000003E-2</v>
      </c>
      <c r="AD9" s="8">
        <v>-1.086165</v>
      </c>
      <c r="AE9" s="8"/>
      <c r="AF9" s="9"/>
      <c r="AG9" s="6" t="s">
        <v>148</v>
      </c>
      <c r="AH9" s="8">
        <v>-1.5102789999999999</v>
      </c>
      <c r="AI9" s="8" t="s">
        <v>1709</v>
      </c>
      <c r="AJ9" s="8">
        <v>-0.30696790000000002</v>
      </c>
      <c r="AK9" s="8">
        <v>2.9415E-2</v>
      </c>
      <c r="AL9" s="8">
        <v>-1.515976</v>
      </c>
    </row>
    <row r="10" spans="1:38" s="8" customFormat="1" x14ac:dyDescent="0.25">
      <c r="A10" s="6" t="s">
        <v>147</v>
      </c>
      <c r="B10" s="10">
        <v>0.88200000000000001</v>
      </c>
      <c r="C10" s="10">
        <v>0.59899999999999998</v>
      </c>
      <c r="D10" s="10">
        <v>0.39300000000000002</v>
      </c>
      <c r="E10" s="10">
        <v>0.157</v>
      </c>
      <c r="F10" s="10">
        <v>0.48899999999999999</v>
      </c>
      <c r="H10" s="9"/>
      <c r="I10" s="6" t="s">
        <v>147</v>
      </c>
      <c r="J10" s="6">
        <v>3.0000000000000001E-3</v>
      </c>
      <c r="K10" s="31">
        <v>4.5999999999999999E-2</v>
      </c>
      <c r="L10" s="10">
        <v>0.71899999999999997</v>
      </c>
      <c r="M10" s="31">
        <v>0.94399999999999995</v>
      </c>
      <c r="N10" s="31">
        <v>0.189</v>
      </c>
      <c r="P10" s="9"/>
      <c r="Q10" s="6" t="s">
        <v>147</v>
      </c>
      <c r="R10" s="6">
        <v>8.9999999999999993E-3</v>
      </c>
      <c r="S10" s="31">
        <v>0.78400000000000003</v>
      </c>
      <c r="T10" s="31">
        <v>0.25900000000000001</v>
      </c>
      <c r="U10" s="31">
        <v>0.67100000000000004</v>
      </c>
      <c r="V10" s="31">
        <v>0.84899999999999998</v>
      </c>
      <c r="X10" s="9"/>
      <c r="Y10" s="6" t="s">
        <v>147</v>
      </c>
      <c r="Z10" s="31">
        <v>0.249</v>
      </c>
      <c r="AA10" s="31">
        <v>0.372</v>
      </c>
      <c r="AB10" s="31">
        <v>0.747</v>
      </c>
      <c r="AC10" s="31">
        <v>0.76700000000000002</v>
      </c>
      <c r="AD10" s="31">
        <v>0.157</v>
      </c>
      <c r="AF10" s="9"/>
      <c r="AG10" s="6" t="s">
        <v>147</v>
      </c>
      <c r="AH10" s="31">
        <v>0.91800000000000004</v>
      </c>
      <c r="AI10" s="31">
        <v>9.0999999999999998E-2</v>
      </c>
      <c r="AJ10" s="31">
        <v>0.63</v>
      </c>
      <c r="AK10" s="31">
        <v>0.90300000000000002</v>
      </c>
      <c r="AL10" s="31">
        <v>0.17499999999999999</v>
      </c>
    </row>
    <row r="11" spans="1:38" x14ac:dyDescent="0.25">
      <c r="A11" s="6" t="s">
        <v>149</v>
      </c>
      <c r="B11" s="8">
        <v>0.13120000000000001</v>
      </c>
      <c r="C11" s="8">
        <v>0.2722</v>
      </c>
      <c r="D11" s="8">
        <v>0.50370000000000004</v>
      </c>
      <c r="E11" s="8">
        <v>0.36549999999999999</v>
      </c>
      <c r="F11" s="8">
        <v>0.1552</v>
      </c>
      <c r="I11" s="6" t="s">
        <v>149</v>
      </c>
      <c r="J11" s="6">
        <v>0.38979999999999998</v>
      </c>
      <c r="K11" s="6">
        <v>0.23150000000000001</v>
      </c>
      <c r="L11" s="6">
        <v>0.31059999999999999</v>
      </c>
      <c r="M11" s="6">
        <v>0.16059999999999999</v>
      </c>
      <c r="N11" s="6">
        <v>0.20080000000000001</v>
      </c>
      <c r="Q11" s="6" t="s">
        <v>149</v>
      </c>
      <c r="R11" s="6">
        <v>0.252</v>
      </c>
      <c r="S11" s="6">
        <v>0.17369999999999999</v>
      </c>
      <c r="T11" s="6">
        <v>7.46E-2</v>
      </c>
      <c r="U11" s="6">
        <v>0.1246</v>
      </c>
      <c r="V11" s="6">
        <v>0.1447</v>
      </c>
      <c r="Y11" s="6" t="s">
        <v>149</v>
      </c>
      <c r="Z11" s="6">
        <v>0.3735</v>
      </c>
      <c r="AA11" s="6">
        <v>0.2225</v>
      </c>
      <c r="AB11" s="6">
        <v>4.2900000000000001E-2</v>
      </c>
      <c r="AC11" s="6">
        <v>7.2800000000000004E-2</v>
      </c>
      <c r="AD11" s="6">
        <v>0.25590000000000002</v>
      </c>
      <c r="AG11" s="6" t="s">
        <v>149</v>
      </c>
      <c r="AH11" s="6">
        <v>0.37530000000000002</v>
      </c>
      <c r="AI11" s="6">
        <v>0.42580000000000001</v>
      </c>
      <c r="AJ11" s="6">
        <v>0.64219999999999999</v>
      </c>
      <c r="AK11" s="6">
        <v>0.3231</v>
      </c>
      <c r="AL11" s="6">
        <v>0.1152</v>
      </c>
    </row>
    <row r="12" spans="1:38" x14ac:dyDescent="0.25">
      <c r="A12" s="6" t="s">
        <v>150</v>
      </c>
      <c r="B12" s="11">
        <v>106</v>
      </c>
      <c r="C12" s="11">
        <v>110</v>
      </c>
      <c r="D12" s="11">
        <v>110</v>
      </c>
      <c r="E12" s="11">
        <v>95</v>
      </c>
      <c r="F12" s="11">
        <v>102</v>
      </c>
      <c r="I12" s="6" t="s">
        <v>150</v>
      </c>
      <c r="J12" s="6">
        <v>36</v>
      </c>
      <c r="K12" s="6">
        <v>38</v>
      </c>
      <c r="L12" s="6">
        <v>38</v>
      </c>
      <c r="M12" s="6">
        <v>27</v>
      </c>
      <c r="N12" s="6">
        <v>32</v>
      </c>
      <c r="Q12" s="6" t="s">
        <v>150</v>
      </c>
      <c r="R12" s="6">
        <v>39</v>
      </c>
      <c r="S12" s="6">
        <v>39</v>
      </c>
      <c r="T12" s="6">
        <v>39</v>
      </c>
      <c r="U12" s="6">
        <v>39</v>
      </c>
      <c r="V12" s="6">
        <v>39</v>
      </c>
      <c r="Y12" s="6" t="s">
        <v>150</v>
      </c>
      <c r="Z12" s="6">
        <v>20</v>
      </c>
      <c r="AA12" s="6">
        <v>20</v>
      </c>
      <c r="AB12" s="6">
        <v>20</v>
      </c>
      <c r="AC12" s="6">
        <v>19</v>
      </c>
      <c r="AD12" s="6">
        <v>20</v>
      </c>
      <c r="AG12" s="6" t="s">
        <v>150</v>
      </c>
      <c r="AH12" s="6">
        <v>36</v>
      </c>
      <c r="AI12" s="6">
        <v>38</v>
      </c>
      <c r="AJ12" s="6">
        <v>38</v>
      </c>
      <c r="AK12" s="6">
        <v>35</v>
      </c>
      <c r="AL12" s="6">
        <v>36</v>
      </c>
    </row>
    <row r="13" spans="1:38" x14ac:dyDescent="0.25">
      <c r="A13" s="6" t="s">
        <v>151</v>
      </c>
      <c r="B13" s="12" t="s">
        <v>1674</v>
      </c>
      <c r="C13" s="12" t="s">
        <v>1675</v>
      </c>
      <c r="D13" s="12" t="s">
        <v>1678</v>
      </c>
      <c r="E13" s="12" t="s">
        <v>1679</v>
      </c>
      <c r="F13" s="12" t="s">
        <v>1680</v>
      </c>
      <c r="I13" s="6" t="s">
        <v>151</v>
      </c>
      <c r="J13" s="6" t="s">
        <v>1689</v>
      </c>
      <c r="K13" s="6" t="s">
        <v>1690</v>
      </c>
      <c r="L13" s="6" t="s">
        <v>1691</v>
      </c>
      <c r="M13" s="6">
        <v>1.47</v>
      </c>
      <c r="N13" s="6" t="s">
        <v>1692</v>
      </c>
      <c r="Q13" s="6" t="s">
        <v>151</v>
      </c>
      <c r="R13" s="6" t="s">
        <v>1697</v>
      </c>
      <c r="S13" s="6" t="s">
        <v>1698</v>
      </c>
      <c r="T13" s="6">
        <v>0.94</v>
      </c>
      <c r="U13" s="6">
        <v>1.66</v>
      </c>
      <c r="V13" s="6" t="s">
        <v>1699</v>
      </c>
      <c r="Y13" s="6" t="s">
        <v>151</v>
      </c>
      <c r="Z13" s="6" t="s">
        <v>1702</v>
      </c>
      <c r="AA13" s="6">
        <v>1.53</v>
      </c>
      <c r="AB13" s="6">
        <v>0.24</v>
      </c>
      <c r="AC13" s="6">
        <v>0.39</v>
      </c>
      <c r="AD13" s="6">
        <v>1.83</v>
      </c>
      <c r="AG13" s="6" t="s">
        <v>151</v>
      </c>
      <c r="AH13" s="6" t="s">
        <v>1710</v>
      </c>
      <c r="AI13" s="6" t="s">
        <v>1711</v>
      </c>
      <c r="AJ13" s="6" t="s">
        <v>1712</v>
      </c>
      <c r="AK13" s="6" t="s">
        <v>1713</v>
      </c>
      <c r="AL13" s="6">
        <v>1.39</v>
      </c>
    </row>
    <row r="14" spans="1:38" x14ac:dyDescent="0.25">
      <c r="A14" s="6" t="s">
        <v>152</v>
      </c>
      <c r="B14" s="6">
        <v>2.3999999999999998E-3</v>
      </c>
      <c r="C14" s="8">
        <v>0</v>
      </c>
      <c r="D14" s="8">
        <v>0</v>
      </c>
      <c r="E14" s="8">
        <v>0</v>
      </c>
      <c r="F14" s="8">
        <v>3.5000000000000001E-3</v>
      </c>
      <c r="I14" s="6" t="s">
        <v>152</v>
      </c>
      <c r="J14" s="6">
        <v>1.37E-2</v>
      </c>
      <c r="K14" s="6">
        <v>1.5E-3</v>
      </c>
      <c r="L14" s="6">
        <v>5.0000000000000001E-3</v>
      </c>
      <c r="M14" s="6">
        <v>0.24970000000000001</v>
      </c>
      <c r="N14" s="6">
        <v>9.4299999999999995E-2</v>
      </c>
      <c r="Q14" s="6" t="s">
        <v>152</v>
      </c>
      <c r="R14" s="6">
        <v>3.1099999999999999E-2</v>
      </c>
      <c r="S14" s="6">
        <v>7.9600000000000004E-2</v>
      </c>
      <c r="T14" s="6">
        <v>0.43180000000000002</v>
      </c>
      <c r="U14" s="6">
        <v>0.19320000000000001</v>
      </c>
      <c r="V14" s="6">
        <v>4.87E-2</v>
      </c>
      <c r="Y14" s="6" t="s">
        <v>152</v>
      </c>
      <c r="Z14" s="6">
        <v>5.2600000000000001E-2</v>
      </c>
      <c r="AA14" s="6">
        <v>0.24610000000000001</v>
      </c>
      <c r="AB14" s="6">
        <v>0.8679</v>
      </c>
      <c r="AC14" s="6">
        <v>0.76019999999999999</v>
      </c>
      <c r="AD14" s="6">
        <v>0.18149999999999999</v>
      </c>
      <c r="AG14" s="6" t="s">
        <v>152</v>
      </c>
      <c r="AH14" s="6">
        <v>1.6000000000000001E-3</v>
      </c>
      <c r="AI14" s="6">
        <v>1.12E-2</v>
      </c>
      <c r="AJ14" s="6">
        <v>0</v>
      </c>
      <c r="AK14" s="6">
        <v>6.4999999999999997E-3</v>
      </c>
      <c r="AL14" s="6">
        <v>0.26400000000000001</v>
      </c>
    </row>
    <row r="15" spans="1:38" x14ac:dyDescent="0.25">
      <c r="A15" s="6" t="s">
        <v>153</v>
      </c>
      <c r="B15" s="6">
        <v>1.02</v>
      </c>
      <c r="C15" s="6">
        <v>1.02</v>
      </c>
      <c r="D15" s="6">
        <v>1.02</v>
      </c>
      <c r="E15" s="6">
        <v>1.03</v>
      </c>
      <c r="F15" s="6">
        <v>1.03</v>
      </c>
      <c r="I15" s="6" t="s">
        <v>153</v>
      </c>
      <c r="J15" s="6">
        <v>1.03</v>
      </c>
      <c r="K15" s="6">
        <v>1.03</v>
      </c>
      <c r="L15" s="6">
        <v>1.03</v>
      </c>
      <c r="M15" s="6">
        <v>1.02</v>
      </c>
      <c r="N15" s="6">
        <v>1.02</v>
      </c>
      <c r="Q15" s="6" t="s">
        <v>153</v>
      </c>
      <c r="R15" s="6">
        <v>1.08</v>
      </c>
      <c r="S15" s="6">
        <v>1.08</v>
      </c>
      <c r="T15" s="6">
        <v>1.08</v>
      </c>
      <c r="U15" s="6">
        <v>1.08</v>
      </c>
      <c r="V15" s="6">
        <v>1.08</v>
      </c>
      <c r="Y15" s="6" t="s">
        <v>153</v>
      </c>
      <c r="Z15" s="6">
        <v>1.42</v>
      </c>
      <c r="AA15" s="6">
        <v>1.42</v>
      </c>
      <c r="AB15" s="6">
        <v>1.42</v>
      </c>
      <c r="AC15" s="6">
        <v>1.37</v>
      </c>
      <c r="AD15" s="6">
        <v>1.42</v>
      </c>
      <c r="AG15" s="6" t="s">
        <v>153</v>
      </c>
      <c r="AH15" s="6">
        <v>1.01</v>
      </c>
      <c r="AI15" s="6">
        <v>1.01</v>
      </c>
      <c r="AJ15" s="6">
        <v>1.01</v>
      </c>
      <c r="AK15" s="6">
        <v>1.1100000000000001</v>
      </c>
      <c r="AL15" s="6">
        <v>1.01</v>
      </c>
    </row>
    <row r="16" spans="1:38" x14ac:dyDescent="0.25">
      <c r="A16" s="6" t="s">
        <v>154</v>
      </c>
      <c r="B16" s="6">
        <v>3.69</v>
      </c>
      <c r="C16" s="6" t="s">
        <v>155</v>
      </c>
      <c r="D16" s="6" t="s">
        <v>156</v>
      </c>
      <c r="E16" s="6">
        <v>0.8</v>
      </c>
      <c r="F16" s="6" t="s">
        <v>157</v>
      </c>
      <c r="I16" s="6" t="s">
        <v>154</v>
      </c>
      <c r="J16" s="6" t="s">
        <v>1636</v>
      </c>
      <c r="K16" s="6" t="s">
        <v>1637</v>
      </c>
      <c r="L16" s="6">
        <v>0.13</v>
      </c>
      <c r="M16" s="6">
        <v>1.83</v>
      </c>
      <c r="N16" s="6">
        <v>2.1800000000000002</v>
      </c>
      <c r="Q16" s="6" t="s">
        <v>154</v>
      </c>
      <c r="R16" s="6" t="s">
        <v>1642</v>
      </c>
      <c r="S16" s="6">
        <v>2.77</v>
      </c>
      <c r="T16" s="6">
        <v>3.07</v>
      </c>
      <c r="U16" s="6">
        <v>0.63</v>
      </c>
      <c r="V16" s="6" t="s">
        <v>1643</v>
      </c>
      <c r="Y16" s="6" t="s">
        <v>154</v>
      </c>
      <c r="Z16" s="6">
        <v>1.92</v>
      </c>
      <c r="AA16" s="6">
        <v>0.66</v>
      </c>
      <c r="AB16" s="6">
        <v>1.92</v>
      </c>
      <c r="AC16" s="6">
        <v>0.06</v>
      </c>
      <c r="AD16" s="6">
        <v>7.0000000000000007E-2</v>
      </c>
      <c r="AG16" s="6" t="s">
        <v>154</v>
      </c>
      <c r="AH16" s="6">
        <v>3.73</v>
      </c>
      <c r="AI16" s="6" t="s">
        <v>1663</v>
      </c>
      <c r="AJ16" s="6">
        <v>0.09</v>
      </c>
      <c r="AK16" s="6">
        <v>0.09</v>
      </c>
      <c r="AL16" s="6">
        <v>0.68</v>
      </c>
    </row>
    <row r="17" spans="1:39" x14ac:dyDescent="0.25">
      <c r="A17" s="6" t="s">
        <v>158</v>
      </c>
      <c r="B17" s="6">
        <v>5.4699999999999999E-2</v>
      </c>
      <c r="C17" s="8">
        <v>0</v>
      </c>
      <c r="D17" s="6">
        <v>1.5E-3</v>
      </c>
      <c r="E17" s="6">
        <v>0.3725</v>
      </c>
      <c r="F17" s="6">
        <v>8.9999999999999998E-4</v>
      </c>
      <c r="I17" s="6" t="s">
        <v>158</v>
      </c>
      <c r="J17" s="6">
        <v>2.8E-3</v>
      </c>
      <c r="K17" s="6">
        <v>3.1800000000000002E-2</v>
      </c>
      <c r="L17" s="6">
        <v>0.72250000000000003</v>
      </c>
      <c r="M17" s="6">
        <v>0.1757</v>
      </c>
      <c r="N17" s="6">
        <v>0.14000000000000001</v>
      </c>
      <c r="Q17" s="6" t="s">
        <v>158</v>
      </c>
      <c r="R17" s="6">
        <v>2.0799999999999999E-2</v>
      </c>
      <c r="S17" s="6">
        <v>9.5899999999999999E-2</v>
      </c>
      <c r="T17" s="6">
        <v>7.9799999999999996E-2</v>
      </c>
      <c r="U17" s="6">
        <v>0.42</v>
      </c>
      <c r="V17" s="6">
        <v>0.02</v>
      </c>
      <c r="Y17" s="6" t="s">
        <v>158</v>
      </c>
      <c r="Z17" s="6">
        <v>0.16569999999999999</v>
      </c>
      <c r="AA17" s="6">
        <v>0.41620000000000001</v>
      </c>
      <c r="AB17" s="6">
        <v>0.16600000000000001</v>
      </c>
      <c r="AC17" s="6">
        <v>0.81289999999999996</v>
      </c>
      <c r="AD17" s="6">
        <v>0.78610000000000002</v>
      </c>
      <c r="AG17" s="6" t="s">
        <v>158</v>
      </c>
      <c r="AH17" s="6">
        <v>5.3499999999999999E-2</v>
      </c>
      <c r="AI17" s="6">
        <v>6.9999999999999999E-4</v>
      </c>
      <c r="AJ17" s="6">
        <v>0.76219999999999999</v>
      </c>
      <c r="AK17" s="6">
        <v>0.76670000000000005</v>
      </c>
      <c r="AL17" s="6">
        <v>0.4103</v>
      </c>
    </row>
    <row r="18" spans="1:39" x14ac:dyDescent="0.25"/>
    <row r="19" spans="1:39" s="5" customFormat="1" x14ac:dyDescent="0.25">
      <c r="B19" s="5" t="s">
        <v>159</v>
      </c>
      <c r="J19" s="5" t="s">
        <v>159</v>
      </c>
      <c r="R19" s="5" t="s">
        <v>159</v>
      </c>
      <c r="Z19" s="5" t="s">
        <v>159</v>
      </c>
      <c r="AH19" s="5" t="s">
        <v>159</v>
      </c>
    </row>
    <row r="20" spans="1:39" x14ac:dyDescent="0.25">
      <c r="B20" s="6" t="s">
        <v>160</v>
      </c>
      <c r="C20" s="6" t="s">
        <v>144</v>
      </c>
      <c r="D20" s="6" t="s">
        <v>145</v>
      </c>
      <c r="E20" s="6" t="s">
        <v>117</v>
      </c>
      <c r="F20" s="6" t="s">
        <v>115</v>
      </c>
      <c r="G20" s="6" t="s">
        <v>116</v>
      </c>
      <c r="J20" s="6" t="s">
        <v>160</v>
      </c>
      <c r="K20" s="6" t="s">
        <v>144</v>
      </c>
      <c r="L20" s="6" t="s">
        <v>145</v>
      </c>
      <c r="M20" s="6" t="s">
        <v>117</v>
      </c>
      <c r="N20" s="6" t="s">
        <v>115</v>
      </c>
      <c r="O20" s="6" t="s">
        <v>116</v>
      </c>
      <c r="R20" s="6" t="s">
        <v>160</v>
      </c>
      <c r="S20" s="6" t="s">
        <v>144</v>
      </c>
      <c r="T20" s="6" t="s">
        <v>145</v>
      </c>
      <c r="U20" s="6" t="s">
        <v>117</v>
      </c>
      <c r="V20" s="6" t="s">
        <v>115</v>
      </c>
      <c r="W20" s="6" t="s">
        <v>116</v>
      </c>
      <c r="Z20" s="6" t="s">
        <v>160</v>
      </c>
      <c r="AA20" s="6" t="s">
        <v>144</v>
      </c>
      <c r="AB20" s="6" t="s">
        <v>145</v>
      </c>
      <c r="AC20" s="6" t="s">
        <v>117</v>
      </c>
      <c r="AD20" s="6" t="s">
        <v>115</v>
      </c>
      <c r="AE20" s="6" t="s">
        <v>116</v>
      </c>
      <c r="AH20" s="6" t="s">
        <v>160</v>
      </c>
      <c r="AI20" s="6" t="s">
        <v>144</v>
      </c>
      <c r="AJ20" s="6" t="s">
        <v>145</v>
      </c>
      <c r="AK20" s="6" t="s">
        <v>117</v>
      </c>
      <c r="AL20" s="6" t="s">
        <v>115</v>
      </c>
      <c r="AM20" s="6" t="s">
        <v>116</v>
      </c>
    </row>
    <row r="21" spans="1:39" x14ac:dyDescent="0.25">
      <c r="A21" s="6" t="s">
        <v>160</v>
      </c>
      <c r="B21" s="6">
        <v>1</v>
      </c>
      <c r="E21" s="13"/>
      <c r="H21" s="9"/>
      <c r="I21" s="6" t="s">
        <v>160</v>
      </c>
      <c r="J21" s="6">
        <v>1</v>
      </c>
      <c r="P21" s="9"/>
      <c r="Q21" s="6" t="s">
        <v>160</v>
      </c>
      <c r="R21" s="6">
        <v>1</v>
      </c>
      <c r="X21" s="9"/>
      <c r="Y21" s="6" t="s">
        <v>160</v>
      </c>
      <c r="Z21" s="6">
        <v>1</v>
      </c>
      <c r="AB21" s="13"/>
      <c r="AF21" s="9"/>
      <c r="AG21" s="6" t="s">
        <v>160</v>
      </c>
      <c r="AH21" s="6">
        <v>1</v>
      </c>
    </row>
    <row r="22" spans="1:39" x14ac:dyDescent="0.25">
      <c r="A22" s="6" t="s">
        <v>144</v>
      </c>
      <c r="B22" s="6">
        <v>9.7000000000000003E-3</v>
      </c>
      <c r="C22" s="6">
        <v>1</v>
      </c>
      <c r="H22" s="9"/>
      <c r="I22" s="6" t="s">
        <v>144</v>
      </c>
      <c r="J22" s="6" t="s">
        <v>1626</v>
      </c>
      <c r="K22" s="6">
        <v>1</v>
      </c>
      <c r="P22" s="9"/>
      <c r="Q22" s="6" t="s">
        <v>144</v>
      </c>
      <c r="R22" s="6">
        <v>0.1757</v>
      </c>
      <c r="S22" s="6">
        <v>1</v>
      </c>
      <c r="X22" s="9"/>
      <c r="Y22" s="6" t="s">
        <v>144</v>
      </c>
      <c r="Z22" s="6" t="s">
        <v>1644</v>
      </c>
      <c r="AA22" s="6">
        <v>1</v>
      </c>
      <c r="AF22" s="9"/>
      <c r="AG22" s="6" t="s">
        <v>144</v>
      </c>
      <c r="AH22" s="6">
        <v>2.29E-2</v>
      </c>
      <c r="AI22" s="6">
        <v>1</v>
      </c>
      <c r="AJ22" s="13"/>
    </row>
    <row r="23" spans="1:39" x14ac:dyDescent="0.25">
      <c r="A23" s="6" t="s">
        <v>147</v>
      </c>
      <c r="B23" s="6">
        <v>0.91959999999999997</v>
      </c>
      <c r="H23" s="9"/>
      <c r="I23" s="6" t="s">
        <v>147</v>
      </c>
      <c r="J23" s="6">
        <v>4.87E-2</v>
      </c>
      <c r="P23" s="9"/>
      <c r="Q23" s="6" t="s">
        <v>147</v>
      </c>
      <c r="R23" s="6">
        <v>0.27179999999999999</v>
      </c>
      <c r="X23" s="9"/>
      <c r="Y23" s="6" t="s">
        <v>147</v>
      </c>
      <c r="Z23" s="6">
        <v>2.4799999999999999E-2</v>
      </c>
      <c r="AF23" s="9"/>
      <c r="AG23" s="6" t="s">
        <v>147</v>
      </c>
      <c r="AH23" s="6">
        <v>0.8901</v>
      </c>
    </row>
    <row r="24" spans="1:39" x14ac:dyDescent="0.25">
      <c r="A24" s="6" t="s">
        <v>145</v>
      </c>
      <c r="B24" s="6">
        <v>3.4599999999999999E-2</v>
      </c>
      <c r="C24" s="6" t="s">
        <v>161</v>
      </c>
      <c r="D24" s="6">
        <v>1</v>
      </c>
      <c r="H24" s="9"/>
      <c r="I24" s="6" t="s">
        <v>145</v>
      </c>
      <c r="J24" s="6" t="s">
        <v>1627</v>
      </c>
      <c r="K24" s="6" t="s">
        <v>1628</v>
      </c>
      <c r="L24" s="6">
        <v>1</v>
      </c>
      <c r="P24" s="9"/>
      <c r="Q24" s="6" t="s">
        <v>145</v>
      </c>
      <c r="R24" s="6">
        <v>0.16669999999999999</v>
      </c>
      <c r="S24" s="6" t="s">
        <v>1649</v>
      </c>
      <c r="T24" s="6">
        <v>1</v>
      </c>
      <c r="X24" s="9"/>
      <c r="Y24" s="6" t="s">
        <v>145</v>
      </c>
      <c r="Z24" s="6" t="s">
        <v>1653</v>
      </c>
      <c r="AA24" s="6" t="s">
        <v>1656</v>
      </c>
      <c r="AB24" s="6">
        <v>1</v>
      </c>
      <c r="AF24" s="9"/>
      <c r="AG24" s="6" t="s">
        <v>145</v>
      </c>
      <c r="AH24" s="6">
        <v>-0.1469</v>
      </c>
      <c r="AI24" s="6" t="s">
        <v>1671</v>
      </c>
      <c r="AJ24" s="6">
        <v>1</v>
      </c>
    </row>
    <row r="25" spans="1:39" x14ac:dyDescent="0.25">
      <c r="A25" s="6" t="s">
        <v>147</v>
      </c>
      <c r="B25" s="6">
        <v>0.71460000000000001</v>
      </c>
      <c r="C25" s="6">
        <v>0</v>
      </c>
      <c r="H25" s="9"/>
      <c r="I25" s="6" t="s">
        <v>147</v>
      </c>
      <c r="J25" s="6">
        <v>2.3E-2</v>
      </c>
      <c r="K25" s="6">
        <v>3.2199999999999999E-2</v>
      </c>
      <c r="P25" s="9"/>
      <c r="Q25" s="6" t="s">
        <v>147</v>
      </c>
      <c r="R25" s="6">
        <v>0.29749999999999999</v>
      </c>
      <c r="S25" s="6">
        <v>6.9999999999999999E-4</v>
      </c>
      <c r="X25" s="9"/>
      <c r="Y25" s="6" t="s">
        <v>147</v>
      </c>
      <c r="Z25" s="6">
        <v>9.7000000000000003E-3</v>
      </c>
      <c r="AA25" s="6">
        <v>1E-4</v>
      </c>
      <c r="AF25" s="9"/>
      <c r="AG25" s="6" t="s">
        <v>147</v>
      </c>
      <c r="AH25" s="6">
        <v>0.35930000000000001</v>
      </c>
      <c r="AI25" s="6">
        <v>3.2000000000000002E-3</v>
      </c>
    </row>
    <row r="26" spans="1:39" x14ac:dyDescent="0.25">
      <c r="A26" s="6" t="s">
        <v>117</v>
      </c>
      <c r="B26" s="6">
        <v>-5.8400000000000001E-2</v>
      </c>
      <c r="C26" s="6" t="s">
        <v>162</v>
      </c>
      <c r="D26" s="6" t="s">
        <v>163</v>
      </c>
      <c r="E26" s="6">
        <v>1</v>
      </c>
      <c r="H26" s="9"/>
      <c r="I26" s="6" t="s">
        <v>117</v>
      </c>
      <c r="J26" s="6">
        <v>-3.0099999999999998E-2</v>
      </c>
      <c r="K26" s="6">
        <v>8.9099999999999999E-2</v>
      </c>
      <c r="L26" s="6" t="s">
        <v>1635</v>
      </c>
      <c r="M26" s="6">
        <v>1</v>
      </c>
      <c r="P26" s="9"/>
      <c r="Q26" s="6" t="s">
        <v>117</v>
      </c>
      <c r="R26" s="6">
        <v>0.14580000000000001</v>
      </c>
      <c r="S26" s="6" t="s">
        <v>1638</v>
      </c>
      <c r="T26" s="6" t="s">
        <v>1639</v>
      </c>
      <c r="U26" s="6">
        <v>1</v>
      </c>
      <c r="X26" s="9"/>
      <c r="Y26" s="6" t="s">
        <v>117</v>
      </c>
      <c r="Z26" s="6" t="s">
        <v>1645</v>
      </c>
      <c r="AA26" s="6" t="s">
        <v>1646</v>
      </c>
      <c r="AB26" s="6" t="s">
        <v>1657</v>
      </c>
      <c r="AC26" s="6">
        <v>1</v>
      </c>
      <c r="AF26" s="9"/>
      <c r="AG26" s="6" t="s">
        <v>117</v>
      </c>
      <c r="AH26" s="6">
        <v>-3.49E-2</v>
      </c>
      <c r="AI26" s="6" t="s">
        <v>1670</v>
      </c>
      <c r="AJ26" s="6" t="s">
        <v>1664</v>
      </c>
      <c r="AK26" s="6">
        <v>1</v>
      </c>
    </row>
    <row r="27" spans="1:39" x14ac:dyDescent="0.25">
      <c r="A27" s="6" t="s">
        <v>147</v>
      </c>
      <c r="B27" s="6">
        <v>0.5444</v>
      </c>
      <c r="C27" s="6">
        <v>0</v>
      </c>
      <c r="D27" s="6">
        <v>5.4999999999999997E-3</v>
      </c>
      <c r="H27" s="9"/>
      <c r="I27" s="6" t="s">
        <v>147</v>
      </c>
      <c r="J27" s="6">
        <v>0.85750000000000004</v>
      </c>
      <c r="K27" s="6">
        <v>0.60540000000000005</v>
      </c>
      <c r="L27" s="6">
        <v>9.1000000000000004E-3</v>
      </c>
      <c r="P27" s="9"/>
      <c r="Q27" s="6" t="s">
        <v>147</v>
      </c>
      <c r="R27" s="6">
        <v>0.37580000000000002</v>
      </c>
      <c r="S27" s="6">
        <v>1.2800000000000001E-2</v>
      </c>
      <c r="T27" s="6">
        <v>1.04E-2</v>
      </c>
      <c r="X27" s="9"/>
      <c r="Y27" s="6" t="s">
        <v>147</v>
      </c>
      <c r="Z27" s="6">
        <v>9.4100000000000003E-2</v>
      </c>
      <c r="AA27" s="6">
        <v>8.2799999999999999E-2</v>
      </c>
      <c r="AB27" s="6">
        <v>2.9999999999999997E-4</v>
      </c>
      <c r="AF27" s="9"/>
      <c r="AG27" s="6" t="s">
        <v>147</v>
      </c>
      <c r="AH27" s="6">
        <v>0.83530000000000004</v>
      </c>
      <c r="AI27" s="6">
        <v>8.9999999999999998E-4</v>
      </c>
      <c r="AJ27" s="6">
        <v>7.6600000000000001E-2</v>
      </c>
    </row>
    <row r="28" spans="1:39" x14ac:dyDescent="0.25">
      <c r="A28" s="6" t="s">
        <v>115</v>
      </c>
      <c r="B28" s="6">
        <v>-0.12889999999999999</v>
      </c>
      <c r="C28" s="6" t="s">
        <v>164</v>
      </c>
      <c r="D28" s="6" t="s">
        <v>165</v>
      </c>
      <c r="E28" s="6" t="s">
        <v>166</v>
      </c>
      <c r="F28" s="6">
        <v>1</v>
      </c>
      <c r="H28" s="9"/>
      <c r="I28" s="6" t="s">
        <v>115</v>
      </c>
      <c r="J28" s="6">
        <v>0.2016</v>
      </c>
      <c r="K28" s="6">
        <v>0.214</v>
      </c>
      <c r="L28" s="6" t="s">
        <v>1634</v>
      </c>
      <c r="M28" s="6" t="s">
        <v>1629</v>
      </c>
      <c r="N28" s="6">
        <v>1</v>
      </c>
      <c r="P28" s="9"/>
      <c r="Q28" s="6" t="s">
        <v>115</v>
      </c>
      <c r="R28" s="6">
        <v>-0.1414</v>
      </c>
      <c r="S28" s="6" t="s">
        <v>1648</v>
      </c>
      <c r="T28" s="6" t="s">
        <v>1650</v>
      </c>
      <c r="U28" s="6" t="s">
        <v>1640</v>
      </c>
      <c r="V28" s="6">
        <v>1</v>
      </c>
      <c r="X28" s="9"/>
      <c r="Y28" s="6" t="s">
        <v>115</v>
      </c>
      <c r="Z28" s="6">
        <v>0.2427</v>
      </c>
      <c r="AA28" s="6" t="s">
        <v>1655</v>
      </c>
      <c r="AB28" s="6" t="s">
        <v>1658</v>
      </c>
      <c r="AC28" s="6" t="s">
        <v>1661</v>
      </c>
      <c r="AD28" s="6">
        <v>1</v>
      </c>
      <c r="AF28" s="9"/>
      <c r="AG28" s="6" t="s">
        <v>115</v>
      </c>
      <c r="AH28" s="6">
        <v>-0.1358</v>
      </c>
      <c r="AI28" s="6" t="s">
        <v>1668</v>
      </c>
      <c r="AJ28" s="6" t="s">
        <v>1665</v>
      </c>
      <c r="AK28" s="6" t="s">
        <v>1669</v>
      </c>
      <c r="AL28" s="6">
        <v>1</v>
      </c>
    </row>
    <row r="29" spans="1:39" x14ac:dyDescent="0.25">
      <c r="A29" s="6" t="s">
        <v>147</v>
      </c>
      <c r="B29" s="6">
        <v>0.2034</v>
      </c>
      <c r="C29" s="6">
        <v>0</v>
      </c>
      <c r="D29" s="6">
        <v>0</v>
      </c>
      <c r="E29" s="6">
        <v>0</v>
      </c>
      <c r="H29" s="9"/>
      <c r="I29" s="6" t="s">
        <v>147</v>
      </c>
      <c r="J29" s="6">
        <v>0.30349999999999999</v>
      </c>
      <c r="K29" s="6">
        <v>0.27410000000000001</v>
      </c>
      <c r="L29" s="6">
        <v>6.9999999999999999E-4</v>
      </c>
      <c r="M29" s="6">
        <v>1.04E-2</v>
      </c>
      <c r="P29" s="9"/>
      <c r="Q29" s="6" t="s">
        <v>147</v>
      </c>
      <c r="R29" s="6">
        <v>0.37780000000000002</v>
      </c>
      <c r="S29" s="6">
        <v>4.1999999999999997E-3</v>
      </c>
      <c r="T29" s="6">
        <v>0</v>
      </c>
      <c r="U29" s="6">
        <v>3.0499999999999999E-2</v>
      </c>
      <c r="X29" s="9"/>
      <c r="Y29" s="6" t="s">
        <v>147</v>
      </c>
      <c r="Z29" s="6">
        <v>0.30249999999999999</v>
      </c>
      <c r="AA29" s="6">
        <v>7.1000000000000004E-3</v>
      </c>
      <c r="AB29" s="6">
        <v>1E-4</v>
      </c>
      <c r="AC29" s="6">
        <v>8.9999999999999998E-4</v>
      </c>
      <c r="AF29" s="9"/>
      <c r="AG29" s="6" t="s">
        <v>147</v>
      </c>
      <c r="AH29" s="6">
        <v>0.41639999999999999</v>
      </c>
      <c r="AI29" s="6">
        <v>0</v>
      </c>
      <c r="AJ29" s="6">
        <v>1.01E-2</v>
      </c>
      <c r="AK29" s="6">
        <v>1.4E-3</v>
      </c>
    </row>
    <row r="30" spans="1:39" x14ac:dyDescent="0.25">
      <c r="A30" s="6" t="s">
        <v>116</v>
      </c>
      <c r="B30" s="6">
        <v>2.7300000000000001E-2</v>
      </c>
      <c r="C30" s="6" t="s">
        <v>167</v>
      </c>
      <c r="D30" s="6" t="s">
        <v>168</v>
      </c>
      <c r="E30" s="6" t="s">
        <v>169</v>
      </c>
      <c r="F30" s="6" t="s">
        <v>170</v>
      </c>
      <c r="G30" s="6">
        <v>1</v>
      </c>
      <c r="H30" s="9"/>
      <c r="I30" s="6" t="s">
        <v>116</v>
      </c>
      <c r="J30" s="6" t="s">
        <v>1633</v>
      </c>
      <c r="K30" s="6">
        <v>0.24840000000000001</v>
      </c>
      <c r="L30" s="6" t="s">
        <v>1631</v>
      </c>
      <c r="M30" s="6" t="s">
        <v>1630</v>
      </c>
      <c r="N30" s="6" t="s">
        <v>1632</v>
      </c>
      <c r="O30" s="6">
        <v>1</v>
      </c>
      <c r="P30" s="9"/>
      <c r="Q30" s="6" t="s">
        <v>116</v>
      </c>
      <c r="R30" s="6">
        <v>0.13059999999999999</v>
      </c>
      <c r="S30" s="6" t="s">
        <v>1641</v>
      </c>
      <c r="T30" s="6" t="s">
        <v>1651</v>
      </c>
      <c r="U30" s="6">
        <v>0.23749999999999999</v>
      </c>
      <c r="V30" s="6" t="s">
        <v>1652</v>
      </c>
      <c r="W30" s="6">
        <v>1</v>
      </c>
      <c r="X30" s="9"/>
      <c r="Y30" s="6" t="s">
        <v>116</v>
      </c>
      <c r="Z30" s="6" t="s">
        <v>1647</v>
      </c>
      <c r="AA30" s="6" t="s">
        <v>1654</v>
      </c>
      <c r="AB30" s="6" t="s">
        <v>1659</v>
      </c>
      <c r="AC30" s="6" t="s">
        <v>1660</v>
      </c>
      <c r="AD30" s="6" t="s">
        <v>1662</v>
      </c>
      <c r="AE30" s="6">
        <v>1</v>
      </c>
      <c r="AF30" s="9"/>
      <c r="AG30" s="6" t="s">
        <v>116</v>
      </c>
      <c r="AH30" s="6">
        <v>-5.0900000000000001E-2</v>
      </c>
      <c r="AI30" s="6" t="s">
        <v>1666</v>
      </c>
      <c r="AJ30" s="6">
        <v>9.5799999999999996E-2</v>
      </c>
      <c r="AK30" s="6">
        <v>0.25080000000000002</v>
      </c>
      <c r="AL30" s="6" t="s">
        <v>1667</v>
      </c>
      <c r="AM30" s="6">
        <v>1</v>
      </c>
    </row>
    <row r="31" spans="1:39" x14ac:dyDescent="0.25">
      <c r="A31" s="6" t="s">
        <v>147</v>
      </c>
      <c r="B31" s="6">
        <v>0.78129999999999999</v>
      </c>
      <c r="C31" s="6">
        <v>0</v>
      </c>
      <c r="D31" s="6">
        <v>1.8E-3</v>
      </c>
      <c r="E31" s="6">
        <v>1E-4</v>
      </c>
      <c r="F31" s="6">
        <v>0</v>
      </c>
      <c r="H31" s="9"/>
      <c r="I31" s="6" t="s">
        <v>147</v>
      </c>
      <c r="J31" s="6">
        <v>8.8999999999999999E-3</v>
      </c>
      <c r="K31" s="6">
        <v>0.1633</v>
      </c>
      <c r="L31" s="6">
        <v>6.9999999999999999E-4</v>
      </c>
      <c r="M31" s="6">
        <v>4.6199999999999998E-2</v>
      </c>
      <c r="N31" s="6">
        <v>0</v>
      </c>
      <c r="P31" s="9"/>
      <c r="Q31" s="6" t="s">
        <v>147</v>
      </c>
      <c r="R31" s="6">
        <v>0.41589999999999999</v>
      </c>
      <c r="S31" s="6">
        <v>1.52E-2</v>
      </c>
      <c r="T31" s="6">
        <v>0</v>
      </c>
      <c r="U31" s="6">
        <v>0.14549999999999999</v>
      </c>
      <c r="V31" s="6">
        <v>0</v>
      </c>
      <c r="X31" s="9"/>
      <c r="Y31" s="6" t="s">
        <v>147</v>
      </c>
      <c r="Z31" s="6">
        <v>7.8200000000000006E-2</v>
      </c>
      <c r="AA31" s="6">
        <v>2.0000000000000001E-4</v>
      </c>
      <c r="AB31" s="6">
        <v>0</v>
      </c>
      <c r="AC31" s="6">
        <v>1.6000000000000001E-3</v>
      </c>
      <c r="AD31" s="6">
        <v>0</v>
      </c>
      <c r="AF31" s="9"/>
      <c r="AG31" s="6" t="s">
        <v>147</v>
      </c>
      <c r="AH31" s="6">
        <v>0.7581</v>
      </c>
      <c r="AI31" s="6">
        <v>3.3300000000000003E-2</v>
      </c>
      <c r="AJ31" s="6">
        <v>0.56189999999999996</v>
      </c>
      <c r="AK31" s="6">
        <v>0.1401</v>
      </c>
      <c r="AL31" s="6">
        <v>1.1000000000000001E-3</v>
      </c>
    </row>
    <row r="32" spans="1:39" x14ac:dyDescent="0.25">
      <c r="F32" s="13"/>
      <c r="G32" s="13"/>
      <c r="H32" s="14"/>
      <c r="P32" s="14"/>
      <c r="R32" s="15"/>
      <c r="X32" s="14"/>
    </row>
    <row r="33" spans="1:38" s="5" customFormat="1" x14ac:dyDescent="0.25">
      <c r="B33" s="5" t="s">
        <v>171</v>
      </c>
    </row>
    <row r="34" spans="1:38" s="33" customFormat="1" x14ac:dyDescent="0.25">
      <c r="A34" s="33" t="s">
        <v>130</v>
      </c>
      <c r="B34" s="33" t="s">
        <v>131</v>
      </c>
      <c r="C34" s="33" t="s">
        <v>132</v>
      </c>
      <c r="D34" s="33" t="s">
        <v>133</v>
      </c>
      <c r="E34" s="33" t="s">
        <v>134</v>
      </c>
      <c r="F34" s="33" t="s">
        <v>135</v>
      </c>
      <c r="H34" s="5"/>
      <c r="I34" s="33" t="s">
        <v>130</v>
      </c>
      <c r="J34" s="33" t="s">
        <v>131</v>
      </c>
      <c r="K34" s="33" t="s">
        <v>132</v>
      </c>
      <c r="L34" s="33" t="s">
        <v>133</v>
      </c>
      <c r="M34" s="33" t="s">
        <v>134</v>
      </c>
      <c r="N34" s="33" t="s">
        <v>135</v>
      </c>
      <c r="P34" s="5"/>
      <c r="Q34" s="33" t="s">
        <v>130</v>
      </c>
      <c r="R34" s="33" t="s">
        <v>131</v>
      </c>
      <c r="S34" s="33" t="s">
        <v>132</v>
      </c>
      <c r="T34" s="33" t="s">
        <v>133</v>
      </c>
      <c r="U34" s="33" t="s">
        <v>134</v>
      </c>
      <c r="V34" s="33" t="s">
        <v>135</v>
      </c>
      <c r="X34" s="5"/>
      <c r="Y34" s="33" t="s">
        <v>130</v>
      </c>
      <c r="Z34" s="33" t="s">
        <v>131</v>
      </c>
      <c r="AA34" s="33" t="s">
        <v>132</v>
      </c>
      <c r="AB34" s="33" t="s">
        <v>133</v>
      </c>
      <c r="AC34" s="33" t="s">
        <v>134</v>
      </c>
      <c r="AD34" s="33" t="s">
        <v>135</v>
      </c>
      <c r="AF34" s="5"/>
      <c r="AG34" s="33" t="s">
        <v>130</v>
      </c>
      <c r="AH34" s="33" t="s">
        <v>131</v>
      </c>
      <c r="AI34" s="33" t="s">
        <v>132</v>
      </c>
      <c r="AJ34" s="33" t="s">
        <v>133</v>
      </c>
      <c r="AK34" s="33" t="s">
        <v>134</v>
      </c>
      <c r="AL34" s="33" t="s">
        <v>135</v>
      </c>
    </row>
    <row r="35" spans="1:38" x14ac:dyDescent="0.25">
      <c r="A35" s="6" t="s">
        <v>136</v>
      </c>
      <c r="B35" s="26">
        <v>114</v>
      </c>
      <c r="C35" s="27">
        <v>12900000000</v>
      </c>
      <c r="D35" s="27">
        <v>21700000000</v>
      </c>
      <c r="E35" s="27">
        <v>11000000</v>
      </c>
      <c r="F35" s="27">
        <v>148000000000</v>
      </c>
      <c r="G35" s="26"/>
      <c r="H35" s="28"/>
      <c r="I35" s="6" t="s">
        <v>136</v>
      </c>
      <c r="J35" s="31">
        <v>39</v>
      </c>
      <c r="K35" s="16">
        <v>12300000000</v>
      </c>
      <c r="L35" s="16">
        <v>27200000000</v>
      </c>
      <c r="M35" s="16">
        <v>219000000</v>
      </c>
      <c r="N35" s="16">
        <v>148000000000</v>
      </c>
      <c r="Q35" s="6" t="s">
        <v>136</v>
      </c>
      <c r="R35" s="6">
        <v>41</v>
      </c>
      <c r="S35" s="16">
        <v>22500000000</v>
      </c>
      <c r="T35" s="16">
        <v>30900000000</v>
      </c>
      <c r="U35" s="16">
        <v>624000000</v>
      </c>
      <c r="V35" s="16">
        <v>148000000000</v>
      </c>
      <c r="Y35" s="6" t="s">
        <v>136</v>
      </c>
      <c r="Z35" s="6">
        <v>21</v>
      </c>
      <c r="AA35" s="16">
        <v>31500000000</v>
      </c>
      <c r="AB35" s="16">
        <v>41100000000</v>
      </c>
      <c r="AC35" s="16">
        <v>226000000</v>
      </c>
      <c r="AD35" s="16">
        <v>148000000000</v>
      </c>
      <c r="AG35" s="6" t="s">
        <v>136</v>
      </c>
      <c r="AH35" s="6">
        <v>41</v>
      </c>
      <c r="AI35" s="16">
        <v>15100000000</v>
      </c>
      <c r="AJ35" s="16">
        <v>27800000000</v>
      </c>
      <c r="AK35" s="16">
        <v>11000000</v>
      </c>
      <c r="AL35" s="16">
        <v>148000000000</v>
      </c>
    </row>
    <row r="36" spans="1:38" x14ac:dyDescent="0.25">
      <c r="A36" s="6" t="s">
        <v>137</v>
      </c>
      <c r="B36" s="26">
        <v>114</v>
      </c>
      <c r="C36" s="26">
        <v>50.254300000000001</v>
      </c>
      <c r="D36" s="26">
        <v>22.07788</v>
      </c>
      <c r="E36" s="29">
        <v>0.95</v>
      </c>
      <c r="F36" s="26">
        <v>86.09</v>
      </c>
      <c r="G36" s="26"/>
      <c r="H36" s="28"/>
      <c r="I36" s="6" t="s">
        <v>137</v>
      </c>
      <c r="J36" s="31">
        <v>39</v>
      </c>
      <c r="K36" s="31">
        <v>44.128459999999997</v>
      </c>
      <c r="L36" s="31">
        <v>22.211580000000001</v>
      </c>
      <c r="M36" s="31">
        <v>3.14</v>
      </c>
      <c r="N36" s="31">
        <v>77.56</v>
      </c>
      <c r="Q36" s="6" t="s">
        <v>137</v>
      </c>
      <c r="R36" s="6">
        <v>41</v>
      </c>
      <c r="S36" s="6">
        <v>55.036589999999997</v>
      </c>
      <c r="T36" s="6">
        <v>17.840009999999999</v>
      </c>
      <c r="U36" s="6">
        <v>13.28</v>
      </c>
      <c r="V36" s="6">
        <v>81.2</v>
      </c>
      <c r="Y36" s="6" t="s">
        <v>137</v>
      </c>
      <c r="Z36" s="6">
        <v>21</v>
      </c>
      <c r="AA36" s="6">
        <v>54.457619999999999</v>
      </c>
      <c r="AB36" s="6">
        <v>21.37201</v>
      </c>
      <c r="AC36" s="6">
        <v>15.49</v>
      </c>
      <c r="AD36" s="6">
        <v>78.27</v>
      </c>
      <c r="AG36" s="6" t="s">
        <v>137</v>
      </c>
      <c r="AH36" s="6">
        <v>41</v>
      </c>
      <c r="AI36" s="6">
        <v>54.99268</v>
      </c>
      <c r="AJ36" s="6">
        <v>22.66347</v>
      </c>
      <c r="AK36" s="6">
        <v>0.95</v>
      </c>
      <c r="AL36" s="6">
        <v>86.09</v>
      </c>
    </row>
    <row r="37" spans="1:38" x14ac:dyDescent="0.25">
      <c r="A37" s="6" t="s">
        <v>138</v>
      </c>
      <c r="B37" s="26">
        <v>110</v>
      </c>
      <c r="C37" s="26">
        <v>22.181339999999999</v>
      </c>
      <c r="D37" s="26">
        <v>1.3242860000000001</v>
      </c>
      <c r="E37" s="26">
        <v>18.71311</v>
      </c>
      <c r="F37" s="26">
        <v>25.055499999999999</v>
      </c>
      <c r="G37" s="26"/>
      <c r="H37" s="28"/>
      <c r="I37" s="6" t="s">
        <v>138</v>
      </c>
      <c r="J37" s="31">
        <v>38</v>
      </c>
      <c r="K37" s="31">
        <v>21.617229999999999</v>
      </c>
      <c r="L37" s="31">
        <v>1.6310290000000001</v>
      </c>
      <c r="M37" s="31">
        <v>18.71311</v>
      </c>
      <c r="N37" s="31">
        <v>24.963940000000001</v>
      </c>
      <c r="Q37" s="6" t="s">
        <v>138</v>
      </c>
      <c r="R37" s="6">
        <v>39</v>
      </c>
      <c r="S37" s="6">
        <v>22.567769999999999</v>
      </c>
      <c r="T37" s="6">
        <v>1.063841</v>
      </c>
      <c r="U37" s="6">
        <v>20.495249999999999</v>
      </c>
      <c r="V37" s="6">
        <v>25.055499999999999</v>
      </c>
      <c r="Y37" s="6" t="s">
        <v>138</v>
      </c>
      <c r="Z37" s="6">
        <v>20</v>
      </c>
      <c r="AA37" s="6">
        <v>22.503350000000001</v>
      </c>
      <c r="AB37" s="6">
        <v>1.188782</v>
      </c>
      <c r="AC37" s="6">
        <v>20.883769999999998</v>
      </c>
      <c r="AD37" s="6">
        <v>25.055499999999999</v>
      </c>
      <c r="AG37" s="6" t="s">
        <v>138</v>
      </c>
      <c r="AH37" s="6">
        <v>38</v>
      </c>
      <c r="AI37" s="6">
        <v>22.710989999999999</v>
      </c>
      <c r="AJ37" s="6">
        <v>1.1268469999999999</v>
      </c>
      <c r="AK37" s="6">
        <v>19.910419999999998</v>
      </c>
      <c r="AL37" s="6">
        <v>25.055499999999999</v>
      </c>
    </row>
    <row r="38" spans="1:38" x14ac:dyDescent="0.25">
      <c r="A38" s="6" t="s">
        <v>114</v>
      </c>
      <c r="B38" s="26">
        <v>110</v>
      </c>
      <c r="C38" s="26">
        <v>-3.5770200000000002E-2</v>
      </c>
      <c r="D38" s="29">
        <v>0.1615934</v>
      </c>
      <c r="E38" s="26">
        <v>-0.36919200000000002</v>
      </c>
      <c r="F38" s="29">
        <v>0.37259730000000002</v>
      </c>
      <c r="G38" s="26"/>
      <c r="H38" s="28"/>
      <c r="I38" s="6" t="s">
        <v>114</v>
      </c>
      <c r="J38" s="31">
        <v>38</v>
      </c>
      <c r="K38" s="31">
        <v>3.2482299999999999E-2</v>
      </c>
      <c r="L38" s="31">
        <v>0.13785639999999999</v>
      </c>
      <c r="M38" s="31">
        <v>-0.20194139999999999</v>
      </c>
      <c r="N38" s="31">
        <v>0.37259730000000002</v>
      </c>
      <c r="Q38" s="6" t="s">
        <v>114</v>
      </c>
      <c r="R38" s="31">
        <v>39</v>
      </c>
      <c r="S38" s="6">
        <v>4.0562599999999997E-2</v>
      </c>
      <c r="T38" s="6">
        <v>0.103422</v>
      </c>
      <c r="U38" s="6">
        <v>-0.13005430000000001</v>
      </c>
      <c r="V38" s="6">
        <v>0.34138540000000001</v>
      </c>
      <c r="Y38" s="6" t="s">
        <v>114</v>
      </c>
      <c r="Z38" s="6">
        <v>20</v>
      </c>
      <c r="AA38" s="6">
        <v>-1.3359599999999999E-2</v>
      </c>
      <c r="AB38" s="6">
        <v>6.8438600000000002E-2</v>
      </c>
      <c r="AC38" s="6">
        <v>-0.13005430000000001</v>
      </c>
      <c r="AD38" s="6">
        <v>0.14460870000000001</v>
      </c>
      <c r="AG38" s="6" t="s">
        <v>114</v>
      </c>
      <c r="AH38" s="6">
        <v>38</v>
      </c>
      <c r="AI38" s="6">
        <v>-0.14650820000000001</v>
      </c>
      <c r="AJ38" s="6">
        <v>0.1707245</v>
      </c>
      <c r="AK38" s="6">
        <v>-0.36919200000000002</v>
      </c>
      <c r="AL38" s="6">
        <v>0.2623779</v>
      </c>
    </row>
    <row r="39" spans="1:38" x14ac:dyDescent="0.25">
      <c r="A39" s="6" t="s">
        <v>139</v>
      </c>
      <c r="B39" s="26">
        <v>114</v>
      </c>
      <c r="C39" s="26">
        <v>7.8795900000000002E-2</v>
      </c>
      <c r="D39" s="29">
        <v>2.17293E-2</v>
      </c>
      <c r="E39" s="26">
        <v>4.0760900000000003E-2</v>
      </c>
      <c r="F39" s="29">
        <v>0.14883389999999999</v>
      </c>
      <c r="G39" s="26"/>
      <c r="H39" s="28"/>
      <c r="I39" s="6" t="s">
        <v>139</v>
      </c>
      <c r="J39" s="31">
        <v>39</v>
      </c>
      <c r="K39" s="31">
        <v>7.9462000000000005E-2</v>
      </c>
      <c r="L39" s="31">
        <v>1.9806600000000001E-2</v>
      </c>
      <c r="M39" s="31">
        <v>4.0760900000000003E-2</v>
      </c>
      <c r="N39" s="31">
        <v>0.14761360000000001</v>
      </c>
      <c r="Q39" s="6" t="s">
        <v>139</v>
      </c>
      <c r="R39" s="6">
        <v>41</v>
      </c>
      <c r="S39" s="6">
        <v>7.3164800000000002E-2</v>
      </c>
      <c r="T39" s="6">
        <v>2.0840000000000001E-2</v>
      </c>
      <c r="U39" s="6">
        <v>4.0760900000000003E-2</v>
      </c>
      <c r="V39" s="6">
        <v>0.1127445</v>
      </c>
      <c r="Y39" s="6" t="s">
        <v>139</v>
      </c>
      <c r="Z39" s="6">
        <v>21</v>
      </c>
      <c r="AA39" s="6">
        <v>7.5596200000000002E-2</v>
      </c>
      <c r="AB39" s="6">
        <v>1.39916E-2</v>
      </c>
      <c r="AC39" s="6">
        <v>5.89591E-2</v>
      </c>
      <c r="AD39" s="6">
        <v>0.1127445</v>
      </c>
      <c r="AG39" s="6" t="s">
        <v>139</v>
      </c>
      <c r="AH39" s="6">
        <v>41</v>
      </c>
      <c r="AI39" s="6">
        <v>8.02948E-2</v>
      </c>
      <c r="AJ39" s="6">
        <v>2.2912200000000001E-2</v>
      </c>
      <c r="AK39" s="6">
        <v>4.0760900000000003E-2</v>
      </c>
      <c r="AL39" s="6">
        <v>0.14883389999999999</v>
      </c>
    </row>
    <row r="40" spans="1:38" x14ac:dyDescent="0.25">
      <c r="A40" s="6" t="s">
        <v>115</v>
      </c>
      <c r="B40" s="26">
        <v>99</v>
      </c>
      <c r="C40" s="26">
        <v>3.0212300000000001E-2</v>
      </c>
      <c r="D40" s="29">
        <v>7.4859400000000006E-2</v>
      </c>
      <c r="E40" s="26">
        <v>-0.17766670000000001</v>
      </c>
      <c r="F40" s="29">
        <v>0.22404199999999999</v>
      </c>
      <c r="G40" s="26"/>
      <c r="H40" s="28"/>
      <c r="I40" s="6" t="s">
        <v>115</v>
      </c>
      <c r="J40" s="31">
        <v>28</v>
      </c>
      <c r="K40" s="31">
        <v>7.4836899999999998E-2</v>
      </c>
      <c r="L40" s="31">
        <v>5.7955199999999998E-2</v>
      </c>
      <c r="M40" s="31">
        <v>4.6899999999999997E-3</v>
      </c>
      <c r="N40" s="31">
        <v>0.22404199999999999</v>
      </c>
      <c r="Q40" s="6" t="s">
        <v>115</v>
      </c>
      <c r="R40" s="6">
        <v>41</v>
      </c>
      <c r="S40" s="6">
        <v>6.5261899999999998E-2</v>
      </c>
      <c r="T40" s="6">
        <v>4.4636200000000001E-2</v>
      </c>
      <c r="U40" s="6">
        <v>-3.2333300000000002E-2</v>
      </c>
      <c r="V40" s="6">
        <v>0.20509250000000001</v>
      </c>
      <c r="Y40" s="6" t="s">
        <v>115</v>
      </c>
      <c r="Z40" s="6">
        <v>20</v>
      </c>
      <c r="AA40" s="6">
        <v>5.5968400000000001E-2</v>
      </c>
      <c r="AB40" s="6">
        <v>4.3335800000000001E-2</v>
      </c>
      <c r="AC40" s="6">
        <v>-3.2333300000000002E-2</v>
      </c>
      <c r="AD40" s="6">
        <v>0.11749329999999999</v>
      </c>
      <c r="AG40" s="6" t="s">
        <v>115</v>
      </c>
      <c r="AH40" s="6">
        <v>38</v>
      </c>
      <c r="AI40" s="6">
        <v>-2.06123E-2</v>
      </c>
      <c r="AJ40" s="6">
        <v>6.8532399999999993E-2</v>
      </c>
      <c r="AK40" s="6">
        <v>-0.17766670000000001</v>
      </c>
      <c r="AL40" s="6">
        <v>0.1092033</v>
      </c>
    </row>
    <row r="41" spans="1:38" x14ac:dyDescent="0.25">
      <c r="A41" s="6" t="s">
        <v>116</v>
      </c>
      <c r="B41" s="26">
        <v>106</v>
      </c>
      <c r="C41" s="26">
        <v>9.4090199999999999E-2</v>
      </c>
      <c r="D41" s="29">
        <v>0.25343850000000001</v>
      </c>
      <c r="E41" s="26">
        <v>-0.89725500000000002</v>
      </c>
      <c r="F41" s="29">
        <v>0.79254170000000002</v>
      </c>
      <c r="G41" s="26"/>
      <c r="H41" s="28"/>
      <c r="I41" s="6" t="s">
        <v>116</v>
      </c>
      <c r="J41" s="31">
        <v>33</v>
      </c>
      <c r="K41" s="31">
        <v>0.2018722</v>
      </c>
      <c r="L41" s="31">
        <v>0.19371140000000001</v>
      </c>
      <c r="M41" s="31">
        <v>-1.5566699999999999E-2</v>
      </c>
      <c r="N41" s="31">
        <v>0.79254170000000002</v>
      </c>
      <c r="Q41" s="6" t="s">
        <v>116</v>
      </c>
      <c r="R41" s="6">
        <v>41</v>
      </c>
      <c r="S41" s="6">
        <v>0.16987650000000001</v>
      </c>
      <c r="T41" s="6">
        <v>0.13205040000000001</v>
      </c>
      <c r="U41" s="6">
        <v>-7.0739999999999997E-2</v>
      </c>
      <c r="V41" s="6">
        <v>0.69769000000000003</v>
      </c>
      <c r="Y41" s="6" t="s">
        <v>116</v>
      </c>
      <c r="Z41" s="6">
        <v>21</v>
      </c>
      <c r="AA41" s="6">
        <v>0.1331106</v>
      </c>
      <c r="AB41" s="6">
        <v>0.1214645</v>
      </c>
      <c r="AC41" s="6">
        <v>-6.5225000000000005E-2</v>
      </c>
      <c r="AD41" s="6">
        <v>0.38531080000000001</v>
      </c>
      <c r="AG41" s="6" t="s">
        <v>116</v>
      </c>
      <c r="AH41" s="6">
        <v>39</v>
      </c>
      <c r="AI41" s="6">
        <v>-1.0364099999999999E-2</v>
      </c>
      <c r="AJ41" s="6">
        <v>0.31974720000000001</v>
      </c>
      <c r="AK41" s="6">
        <v>-0.89725500000000002</v>
      </c>
      <c r="AL41" s="6">
        <v>0.66503330000000005</v>
      </c>
    </row>
    <row r="42" spans="1:38" x14ac:dyDescent="0.25">
      <c r="A42" s="6" t="s">
        <v>117</v>
      </c>
      <c r="B42" s="26">
        <v>110</v>
      </c>
      <c r="C42" s="26">
        <v>1.07887E-2</v>
      </c>
      <c r="D42" s="29">
        <v>0.25187739999999997</v>
      </c>
      <c r="E42" s="26">
        <v>-0.80531850000000005</v>
      </c>
      <c r="F42" s="29">
        <v>0.4294423</v>
      </c>
      <c r="G42" s="26"/>
      <c r="H42" s="30"/>
      <c r="I42" s="6" t="s">
        <v>117</v>
      </c>
      <c r="J42" s="31">
        <v>38</v>
      </c>
      <c r="K42" s="31">
        <v>9.3526300000000007E-2</v>
      </c>
      <c r="L42" s="31">
        <v>0.11562450000000001</v>
      </c>
      <c r="M42" s="31">
        <v>-0.2090611</v>
      </c>
      <c r="N42" s="31">
        <v>0.4013217</v>
      </c>
      <c r="P42" s="14"/>
      <c r="Q42" s="6" t="s">
        <v>117</v>
      </c>
      <c r="R42" s="6">
        <v>39</v>
      </c>
      <c r="S42" s="6">
        <v>0.12812019999999999</v>
      </c>
      <c r="T42" s="6">
        <v>0.1261063</v>
      </c>
      <c r="U42" s="6">
        <v>-1.0840600000000001E-2</v>
      </c>
      <c r="V42" s="6">
        <v>0.4294423</v>
      </c>
      <c r="X42" s="14"/>
      <c r="Y42" s="6" t="s">
        <v>117</v>
      </c>
      <c r="Z42" s="6">
        <v>20</v>
      </c>
      <c r="AA42" s="6">
        <v>0.20060500000000001</v>
      </c>
      <c r="AB42" s="6">
        <v>0.1721377</v>
      </c>
      <c r="AC42" s="6">
        <v>-0.108587</v>
      </c>
      <c r="AD42" s="6">
        <v>0.4294423</v>
      </c>
      <c r="AF42" s="14"/>
      <c r="AG42" s="6" t="s">
        <v>117</v>
      </c>
      <c r="AH42" s="6">
        <v>38</v>
      </c>
      <c r="AI42" s="6">
        <v>-0.19476840000000001</v>
      </c>
      <c r="AJ42" s="6">
        <v>0.29844290000000001</v>
      </c>
      <c r="AK42" s="6">
        <v>-0.80531850000000005</v>
      </c>
      <c r="AL42" s="6">
        <v>0.4010649</v>
      </c>
    </row>
    <row r="43" spans="1:38" x14ac:dyDescent="0.25">
      <c r="A43" s="6" t="s">
        <v>140</v>
      </c>
      <c r="B43" s="26">
        <v>114</v>
      </c>
      <c r="C43" s="26">
        <v>2.6153439999999999</v>
      </c>
      <c r="D43" s="26">
        <v>2.9605060000000001</v>
      </c>
      <c r="E43" s="26">
        <v>-4.8836440000000003</v>
      </c>
      <c r="F43" s="26">
        <v>16.132999999999999</v>
      </c>
      <c r="G43" s="26"/>
      <c r="H43" s="28"/>
      <c r="I43" s="6" t="s">
        <v>140</v>
      </c>
      <c r="J43" s="31">
        <v>39</v>
      </c>
      <c r="K43" s="31">
        <v>2.6058629999999998</v>
      </c>
      <c r="L43" s="31">
        <v>2.7702909999999998</v>
      </c>
      <c r="M43" s="31">
        <v>0.51802079999999995</v>
      </c>
      <c r="N43" s="31">
        <v>14.0947</v>
      </c>
      <c r="Q43" s="6" t="s">
        <v>140</v>
      </c>
      <c r="R43" s="6">
        <v>41</v>
      </c>
      <c r="S43" s="6">
        <v>3.9718789999999999</v>
      </c>
      <c r="T43" s="6">
        <v>2.9881220000000002</v>
      </c>
      <c r="U43" s="6">
        <v>0.9699371</v>
      </c>
      <c r="V43" s="6">
        <v>14.0947</v>
      </c>
      <c r="Y43" s="6" t="s">
        <v>140</v>
      </c>
      <c r="Z43" s="6">
        <v>21</v>
      </c>
      <c r="AA43" s="6">
        <v>3.1698529999999998</v>
      </c>
      <c r="AB43" s="6">
        <v>2.4945759999999999</v>
      </c>
      <c r="AC43" s="6">
        <v>0.27352530000000003</v>
      </c>
      <c r="AD43" s="6">
        <v>8.8168810000000004</v>
      </c>
      <c r="AG43" s="6" t="s">
        <v>140</v>
      </c>
      <c r="AH43" s="6">
        <v>41</v>
      </c>
      <c r="AI43" s="6">
        <v>2.5647989999999998</v>
      </c>
      <c r="AJ43" s="6">
        <v>3.7447210000000002</v>
      </c>
      <c r="AK43" s="6">
        <v>-1.9937659999999999</v>
      </c>
      <c r="AL43" s="6">
        <v>16.132999999999999</v>
      </c>
    </row>
    <row r="44" spans="1:38" x14ac:dyDescent="0.25">
      <c r="A44" s="6" t="s">
        <v>141</v>
      </c>
      <c r="B44" s="26">
        <v>110</v>
      </c>
      <c r="C44" s="26">
        <v>1.1039479999999999</v>
      </c>
      <c r="D44" s="26">
        <v>4.7659209999999996</v>
      </c>
      <c r="E44" s="26">
        <v>-11.58746</v>
      </c>
      <c r="F44" s="26">
        <v>17.90222</v>
      </c>
      <c r="G44" s="26"/>
      <c r="H44" s="28"/>
      <c r="I44" s="6" t="s">
        <v>141</v>
      </c>
      <c r="J44" s="31">
        <v>37</v>
      </c>
      <c r="K44" s="31">
        <v>3.3624939999999999</v>
      </c>
      <c r="L44" s="31">
        <v>4.3831309999999997</v>
      </c>
      <c r="M44" s="31">
        <v>-1.1051500000000001</v>
      </c>
      <c r="N44" s="31">
        <v>17.90222</v>
      </c>
      <c r="Q44" s="6" t="s">
        <v>141</v>
      </c>
      <c r="R44" s="6">
        <v>41</v>
      </c>
      <c r="S44" s="6">
        <v>3.4098169999999999</v>
      </c>
      <c r="T44" s="6">
        <v>4.6530680000000002</v>
      </c>
      <c r="U44" s="6">
        <v>-1.6007180000000001</v>
      </c>
      <c r="V44" s="6">
        <v>17.90222</v>
      </c>
      <c r="Y44" s="6" t="s">
        <v>141</v>
      </c>
      <c r="Z44" s="6">
        <v>21</v>
      </c>
      <c r="AA44" s="6">
        <v>3.6089760000000002</v>
      </c>
      <c r="AB44" s="6">
        <v>5.7825249999999997</v>
      </c>
      <c r="AC44" s="6">
        <v>-1.6007180000000001</v>
      </c>
      <c r="AD44" s="6">
        <v>17.90222</v>
      </c>
      <c r="AG44" s="6" t="s">
        <v>141</v>
      </c>
      <c r="AH44" s="6">
        <v>39</v>
      </c>
      <c r="AI44" s="6">
        <v>-0.10522040000000001</v>
      </c>
      <c r="AJ44" s="6">
        <v>5.153346</v>
      </c>
      <c r="AK44" s="6">
        <v>-11.45898</v>
      </c>
      <c r="AL44" s="6">
        <v>17.90222</v>
      </c>
    </row>
    <row r="45" spans="1:38" x14ac:dyDescent="0.25"/>
    <row r="46" spans="1:38" hidden="1" x14ac:dyDescent="0.25"/>
    <row r="47" spans="1:38" hidden="1" x14ac:dyDescent="0.25"/>
    <row r="48" spans="1:38" hidden="1" x14ac:dyDescent="0.25"/>
    <row r="49" hidden="1" x14ac:dyDescent="0.25"/>
    <row r="50" hidden="1" x14ac:dyDescent="0.25"/>
    <row r="51" hidden="1" x14ac:dyDescent="0.25"/>
    <row r="52" hidden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5"/>
  <sheetViews>
    <sheetView zoomScaleNormal="100" workbookViewId="0">
      <pane xSplit="1" ySplit="1" topLeftCell="B5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1.140625" bestFit="1" customWidth="1"/>
    <col min="2" max="2" width="12" customWidth="1"/>
    <col min="8" max="8" width="14.140625" bestFit="1" customWidth="1"/>
    <col min="9" max="9" width="11.28515625" bestFit="1" customWidth="1"/>
    <col min="10" max="10" width="10" bestFit="1" customWidth="1"/>
    <col min="11" max="11" width="13.85546875" bestFit="1" customWidth="1"/>
    <col min="20" max="20" width="24.28515625" bestFit="1" customWidth="1"/>
    <col min="21" max="21" width="16.140625" bestFit="1" customWidth="1"/>
    <col min="22" max="22" width="17.28515625" bestFit="1" customWidth="1"/>
    <col min="23" max="23" width="12" bestFit="1" customWidth="1"/>
  </cols>
  <sheetData>
    <row r="1" spans="1:23" ht="30" x14ac:dyDescent="0.25">
      <c r="A1" s="1" t="s">
        <v>118</v>
      </c>
      <c r="B1" s="1" t="s">
        <v>119</v>
      </c>
      <c r="C1" s="1" t="s">
        <v>120</v>
      </c>
      <c r="D1" s="1" t="s">
        <v>121</v>
      </c>
      <c r="E1" s="1" t="s">
        <v>122</v>
      </c>
      <c r="F1" s="1" t="s">
        <v>123</v>
      </c>
      <c r="G1" s="1" t="s">
        <v>124</v>
      </c>
      <c r="H1" s="1" t="s">
        <v>125</v>
      </c>
      <c r="I1" s="1" t="s">
        <v>126</v>
      </c>
      <c r="J1" s="1" t="s">
        <v>114</v>
      </c>
      <c r="K1" s="1" t="s">
        <v>127</v>
      </c>
      <c r="L1" s="1" t="s">
        <v>115</v>
      </c>
      <c r="M1" s="1" t="s">
        <v>116</v>
      </c>
      <c r="N1" s="1" t="s">
        <v>117</v>
      </c>
      <c r="O1" s="1" t="s">
        <v>128</v>
      </c>
      <c r="P1" s="1" t="s">
        <v>129</v>
      </c>
      <c r="R1" s="35" t="s">
        <v>1714</v>
      </c>
    </row>
    <row r="2" spans="1:23" x14ac:dyDescent="0.25">
      <c r="A2" t="s">
        <v>29</v>
      </c>
      <c r="B2">
        <v>11013720.509844899</v>
      </c>
      <c r="F2">
        <v>1</v>
      </c>
      <c r="G2">
        <v>1</v>
      </c>
      <c r="H2" s="3">
        <v>85.47</v>
      </c>
      <c r="I2" s="2">
        <v>22.281659767376212</v>
      </c>
      <c r="J2" s="2">
        <v>2.2415411921647456E-2</v>
      </c>
      <c r="K2" s="2">
        <v>8.2162768329128749E-2</v>
      </c>
      <c r="L2" s="4"/>
      <c r="M2" s="4"/>
      <c r="N2" s="4">
        <v>9.7156857094944319E-3</v>
      </c>
      <c r="O2" s="2">
        <v>-0.217670950930718</v>
      </c>
      <c r="P2" s="2"/>
      <c r="R2" t="str">
        <f>VLOOKUP(A2, Original!$A$2:$C$719, 3, 0)</f>
        <v>Panama</v>
      </c>
      <c r="T2" s="36" t="s">
        <v>1716</v>
      </c>
      <c r="U2" t="s">
        <v>1715</v>
      </c>
    </row>
    <row r="3" spans="1:23" x14ac:dyDescent="0.25">
      <c r="A3" t="s">
        <v>0</v>
      </c>
      <c r="B3">
        <v>149667795.654598</v>
      </c>
      <c r="F3">
        <v>1</v>
      </c>
      <c r="G3">
        <v>1</v>
      </c>
      <c r="H3" s="3">
        <v>50.83</v>
      </c>
      <c r="I3" s="2">
        <v>21.855311038931411</v>
      </c>
      <c r="J3" s="2">
        <v>-0.36919195895929741</v>
      </c>
      <c r="K3" s="2">
        <v>8.6589255385396954E-2</v>
      </c>
      <c r="L3" s="4">
        <v>4.1000000000000002E-2</v>
      </c>
      <c r="M3" s="4">
        <v>0.115</v>
      </c>
      <c r="N3" s="4">
        <v>-0.80531849988334647</v>
      </c>
      <c r="O3" s="2">
        <v>-4.0690900793580002E-2</v>
      </c>
      <c r="P3" s="2">
        <v>-0.40350993377483402</v>
      </c>
      <c r="R3" t="str">
        <f>VLOOKUP(A3, Original!$A$2:$C$719, 3, 0)</f>
        <v>Thailand</v>
      </c>
      <c r="T3" s="37" t="s">
        <v>273</v>
      </c>
      <c r="U3" s="38">
        <v>1</v>
      </c>
      <c r="V3" s="38">
        <v>1</v>
      </c>
      <c r="W3" s="39">
        <f>V3/114</f>
        <v>8.771929824561403E-3</v>
      </c>
    </row>
    <row r="4" spans="1:23" x14ac:dyDescent="0.25">
      <c r="A4" t="s">
        <v>16</v>
      </c>
      <c r="B4">
        <v>219392286.12</v>
      </c>
      <c r="C4">
        <v>1</v>
      </c>
      <c r="G4">
        <v>1</v>
      </c>
      <c r="H4" s="3">
        <v>22.82</v>
      </c>
      <c r="I4" s="2">
        <v>19.071739799557982</v>
      </c>
      <c r="J4" s="2">
        <v>-0.17242336756597113</v>
      </c>
      <c r="K4" s="2">
        <v>7.0282681377465725E-2</v>
      </c>
      <c r="L4" s="4"/>
      <c r="M4" s="4"/>
      <c r="N4" s="4">
        <v>-0.2090611487064227</v>
      </c>
      <c r="O4" s="2">
        <v>0.81029819404455194</v>
      </c>
      <c r="P4" s="2">
        <v>-1.1051500000000001</v>
      </c>
      <c r="R4" t="str">
        <f>VLOOKUP(A4, Original!$A$2:$C$719, 3, 0)</f>
        <v>Monaco</v>
      </c>
      <c r="T4" s="37" t="s">
        <v>222</v>
      </c>
      <c r="U4" s="38">
        <v>1</v>
      </c>
      <c r="V4" s="38">
        <v>1</v>
      </c>
      <c r="W4" s="39">
        <f t="shared" ref="W4:W38" si="0">V4/114</f>
        <v>8.771929824561403E-3</v>
      </c>
    </row>
    <row r="5" spans="1:23" x14ac:dyDescent="0.25">
      <c r="A5" t="s">
        <v>23</v>
      </c>
      <c r="B5">
        <v>226285836.26746699</v>
      </c>
      <c r="E5">
        <v>1</v>
      </c>
      <c r="G5">
        <v>1</v>
      </c>
      <c r="H5" s="3">
        <v>31.11</v>
      </c>
      <c r="I5" s="2">
        <v>20.883768576731615</v>
      </c>
      <c r="J5" s="2">
        <v>-0.111494032431004</v>
      </c>
      <c r="K5" s="2">
        <v>7.1930053927125898E-2</v>
      </c>
      <c r="L5" s="4"/>
      <c r="M5" s="4">
        <v>-2.4333300000000002E-2</v>
      </c>
      <c r="N5" s="4">
        <v>-4.5441162037491482E-2</v>
      </c>
      <c r="O5" s="2">
        <v>0.27352530822584398</v>
      </c>
      <c r="P5" s="2">
        <v>-0.475827193746864</v>
      </c>
      <c r="R5" t="str">
        <f>VLOOKUP(A5, Original!$A$2:$C$719, 3, 0)</f>
        <v>Poland</v>
      </c>
      <c r="T5" s="37" t="s">
        <v>387</v>
      </c>
      <c r="U5" s="38">
        <v>1</v>
      </c>
      <c r="V5" s="38">
        <v>1</v>
      </c>
      <c r="W5" s="39">
        <f t="shared" si="0"/>
        <v>8.771929824561403E-3</v>
      </c>
    </row>
    <row r="6" spans="1:23" x14ac:dyDescent="0.25">
      <c r="A6" t="s">
        <v>24</v>
      </c>
      <c r="B6">
        <v>280097106.12</v>
      </c>
      <c r="C6">
        <v>1</v>
      </c>
      <c r="G6">
        <v>1</v>
      </c>
      <c r="H6" s="3">
        <v>5.01</v>
      </c>
      <c r="I6" s="2">
        <v>19.081089452172691</v>
      </c>
      <c r="J6" s="2">
        <v>-0.12758723905569813</v>
      </c>
      <c r="K6" s="2">
        <v>8.0718643837980719E-2</v>
      </c>
      <c r="L6" s="4"/>
      <c r="M6" s="4">
        <v>1.035E-2</v>
      </c>
      <c r="N6" s="4">
        <v>-4.3745176247400326E-2</v>
      </c>
      <c r="O6" s="2">
        <v>0.63742562475315301</v>
      </c>
      <c r="P6" s="2">
        <v>-3.1660000000000001E-2</v>
      </c>
      <c r="R6" t="str">
        <f>VLOOKUP(A6, Original!$A$2:$C$719, 3, 0)</f>
        <v>Greece</v>
      </c>
      <c r="T6" s="37" t="s">
        <v>239</v>
      </c>
      <c r="U6" s="38">
        <v>1</v>
      </c>
      <c r="V6" s="38">
        <v>1</v>
      </c>
      <c r="W6" s="39">
        <f t="shared" si="0"/>
        <v>8.771929824561403E-3</v>
      </c>
    </row>
    <row r="7" spans="1:23" x14ac:dyDescent="0.25">
      <c r="A7" t="s">
        <v>7</v>
      </c>
      <c r="B7">
        <v>461433576.22312403</v>
      </c>
      <c r="F7">
        <v>1</v>
      </c>
      <c r="G7">
        <v>1</v>
      </c>
      <c r="H7" s="3">
        <v>30.3</v>
      </c>
      <c r="I7" s="2">
        <v>20.57527011087948</v>
      </c>
      <c r="J7" s="2">
        <v>-0.28857465650228975</v>
      </c>
      <c r="K7" s="2">
        <v>7.8289657051294981E-2</v>
      </c>
      <c r="L7" s="4">
        <v>-3.3500000000000002E-2</v>
      </c>
      <c r="M7" s="4">
        <v>-0.17787500000000001</v>
      </c>
      <c r="N7" s="4">
        <v>-0.50996239736605664</v>
      </c>
      <c r="O7" s="2">
        <v>4.9709656890065403</v>
      </c>
      <c r="P7" s="2">
        <v>-0.26961606672098898</v>
      </c>
      <c r="R7" t="str">
        <f>VLOOKUP(A7, Original!$A$2:$C$719, 3, 0)</f>
        <v>Greece</v>
      </c>
      <c r="T7" s="37" t="s">
        <v>275</v>
      </c>
      <c r="U7" s="38">
        <v>3</v>
      </c>
      <c r="V7" s="38">
        <v>3</v>
      </c>
      <c r="W7" s="39">
        <f t="shared" si="0"/>
        <v>2.6315789473684209E-2</v>
      </c>
    </row>
    <row r="8" spans="1:23" x14ac:dyDescent="0.25">
      <c r="A8" t="s">
        <v>25</v>
      </c>
      <c r="B8">
        <v>464489649.33999997</v>
      </c>
      <c r="C8">
        <v>1</v>
      </c>
      <c r="G8">
        <v>1</v>
      </c>
      <c r="H8" s="3">
        <v>20.61</v>
      </c>
      <c r="I8" s="2">
        <v>19.463161993219472</v>
      </c>
      <c r="J8" s="2">
        <v>-5.8055920562611107E-2</v>
      </c>
      <c r="K8" s="2">
        <v>7.1893938923967754E-2</v>
      </c>
      <c r="L8" s="4"/>
      <c r="M8" s="4">
        <v>7.5650000000000009E-2</v>
      </c>
      <c r="N8" s="4">
        <v>-1.4220875643846416E-2</v>
      </c>
      <c r="O8" s="2">
        <v>0.925421476148373</v>
      </c>
      <c r="P8" s="2">
        <v>3.1905000000000001</v>
      </c>
      <c r="R8" t="str">
        <f>VLOOKUP(A8, Original!$A$2:$C$719, 3, 0)</f>
        <v>United States of America</v>
      </c>
      <c r="T8" s="37" t="s">
        <v>243</v>
      </c>
      <c r="U8" s="38">
        <v>3</v>
      </c>
      <c r="V8" s="38">
        <v>3</v>
      </c>
      <c r="W8" s="39">
        <f t="shared" si="0"/>
        <v>2.6315789473684209E-2</v>
      </c>
    </row>
    <row r="9" spans="1:23" x14ac:dyDescent="0.25">
      <c r="A9" t="s">
        <v>107</v>
      </c>
      <c r="B9">
        <v>492366660.75999999</v>
      </c>
      <c r="C9">
        <v>1</v>
      </c>
      <c r="G9">
        <v>1</v>
      </c>
      <c r="H9" s="3">
        <v>31.59</v>
      </c>
      <c r="I9" s="2">
        <v>19.420359076676597</v>
      </c>
      <c r="J9" s="2">
        <v>0.3725973041668193</v>
      </c>
      <c r="K9" s="2">
        <v>7.7485225233865085E-2</v>
      </c>
      <c r="L9" s="4"/>
      <c r="M9" s="4">
        <v>0.17499999999999999</v>
      </c>
      <c r="N9" s="4">
        <v>0.40132172142016104</v>
      </c>
      <c r="O9" s="2">
        <v>0.51802080234028103</v>
      </c>
      <c r="P9" s="2">
        <v>2.7490000000000001</v>
      </c>
      <c r="R9" t="str">
        <f>VLOOKUP(A9, Original!$A$2:$C$719, 3, 0)</f>
        <v>United Kingdom</v>
      </c>
      <c r="T9" s="37" t="s">
        <v>311</v>
      </c>
      <c r="U9" s="38">
        <v>1</v>
      </c>
      <c r="V9" s="38">
        <v>1</v>
      </c>
      <c r="W9" s="39">
        <f t="shared" si="0"/>
        <v>8.771929824561403E-3</v>
      </c>
    </row>
    <row r="10" spans="1:23" x14ac:dyDescent="0.25">
      <c r="A10" t="s">
        <v>35</v>
      </c>
      <c r="B10">
        <v>492471076</v>
      </c>
      <c r="C10">
        <v>1</v>
      </c>
      <c r="G10">
        <v>1</v>
      </c>
      <c r="H10" s="3">
        <v>3.14</v>
      </c>
      <c r="I10" s="2">
        <v>19.734784361491855</v>
      </c>
      <c r="J10" s="2">
        <v>-1.366918136934215E-2</v>
      </c>
      <c r="K10" s="2">
        <v>0.147613584462472</v>
      </c>
      <c r="L10" s="4"/>
      <c r="M10" s="4">
        <v>1E-4</v>
      </c>
      <c r="N10" s="4">
        <v>2.0961300483743953E-2</v>
      </c>
      <c r="O10" s="2">
        <v>0.65929465539419996</v>
      </c>
      <c r="P10" s="2">
        <v>1.0863799999999999</v>
      </c>
      <c r="R10" t="str">
        <f>VLOOKUP(A10, Original!$A$2:$C$719, 3, 0)</f>
        <v>United States of America</v>
      </c>
      <c r="T10" s="37" t="s">
        <v>241</v>
      </c>
      <c r="U10" s="38">
        <v>12</v>
      </c>
      <c r="V10" s="38">
        <v>12</v>
      </c>
      <c r="W10" s="39">
        <f t="shared" si="0"/>
        <v>0.10526315789473684</v>
      </c>
    </row>
    <row r="11" spans="1:23" x14ac:dyDescent="0.25">
      <c r="A11" t="s">
        <v>69</v>
      </c>
      <c r="B11">
        <v>579028275.37100899</v>
      </c>
      <c r="C11">
        <v>1</v>
      </c>
      <c r="G11">
        <v>1</v>
      </c>
      <c r="H11" s="3">
        <v>7.79</v>
      </c>
      <c r="I11" s="2">
        <v>18.713108159762299</v>
      </c>
      <c r="J11" s="2">
        <v>8.2498282411168661E-2</v>
      </c>
      <c r="K11" s="2">
        <v>9.0050989190291655E-2</v>
      </c>
      <c r="L11" s="4"/>
      <c r="M11" s="4"/>
      <c r="N11" s="4">
        <v>7.8797694828430478E-2</v>
      </c>
      <c r="O11" s="2">
        <v>1.4024061973132</v>
      </c>
      <c r="P11" s="2"/>
      <c r="R11" t="str">
        <f>VLOOKUP(A11, Original!$A$2:$C$719, 3, 0)</f>
        <v>Singapore</v>
      </c>
      <c r="T11" s="37" t="s">
        <v>332</v>
      </c>
      <c r="U11" s="38">
        <v>1</v>
      </c>
      <c r="V11" s="38">
        <v>1</v>
      </c>
      <c r="W11" s="39">
        <f t="shared" si="0"/>
        <v>8.771929824561403E-3</v>
      </c>
    </row>
    <row r="12" spans="1:23" x14ac:dyDescent="0.25">
      <c r="A12" t="s">
        <v>67</v>
      </c>
      <c r="B12">
        <v>623676370.293262</v>
      </c>
      <c r="D12">
        <v>1</v>
      </c>
      <c r="G12">
        <v>1</v>
      </c>
      <c r="H12" s="3">
        <v>56.78</v>
      </c>
      <c r="I12" s="2">
        <v>20.495253585680839</v>
      </c>
      <c r="J12" s="2">
        <v>2.2918676682890448E-2</v>
      </c>
      <c r="K12" s="2">
        <v>4.3929401033605167E-2</v>
      </c>
      <c r="L12" s="4">
        <v>1.1000000000000001E-2</v>
      </c>
      <c r="M12" s="4">
        <v>0.16300000000000001</v>
      </c>
      <c r="N12" s="4">
        <v>7.6142859692762785E-2</v>
      </c>
      <c r="O12" s="2">
        <v>3.4761258013920799</v>
      </c>
      <c r="P12" s="2">
        <v>0.264199779513972</v>
      </c>
      <c r="R12" t="str">
        <f>VLOOKUP(A12, Original!$A$2:$C$719, 3, 0)</f>
        <v>Portugal</v>
      </c>
      <c r="T12" s="37" t="s">
        <v>323</v>
      </c>
      <c r="U12" s="38">
        <v>3</v>
      </c>
      <c r="V12" s="38">
        <v>3</v>
      </c>
      <c r="W12" s="39">
        <f t="shared" si="0"/>
        <v>2.6315789473684209E-2</v>
      </c>
    </row>
    <row r="13" spans="1:23" x14ac:dyDescent="0.25">
      <c r="A13" t="s">
        <v>37</v>
      </c>
      <c r="B13">
        <v>687066623.41688097</v>
      </c>
      <c r="C13">
        <v>1</v>
      </c>
      <c r="D13">
        <v>1</v>
      </c>
      <c r="E13">
        <v>1</v>
      </c>
      <c r="F13">
        <v>1</v>
      </c>
      <c r="G13">
        <v>4</v>
      </c>
      <c r="H13" s="3">
        <v>34.97</v>
      </c>
      <c r="I13" s="2">
        <v>21.786138293647433</v>
      </c>
      <c r="J13" s="2">
        <v>-0.13005432051684729</v>
      </c>
      <c r="K13" s="2">
        <v>7.4227490946259578E-2</v>
      </c>
      <c r="L13" s="4">
        <v>0.03</v>
      </c>
      <c r="M13" s="4">
        <v>9.1105000000000005E-2</v>
      </c>
      <c r="N13" s="4">
        <v>2.4859853385079751E-2</v>
      </c>
      <c r="O13" s="2">
        <v>1.31185823806019</v>
      </c>
      <c r="P13" s="2">
        <v>0.26432083415750701</v>
      </c>
      <c r="R13" t="str">
        <f>VLOOKUP(A13, Original!$A$2:$C$719, 3, 0)</f>
        <v>South Africa</v>
      </c>
      <c r="T13" s="37" t="s">
        <v>384</v>
      </c>
      <c r="U13" s="38">
        <v>1</v>
      </c>
      <c r="V13" s="38">
        <v>1</v>
      </c>
      <c r="W13" s="39">
        <f t="shared" si="0"/>
        <v>8.771929824561403E-3</v>
      </c>
    </row>
    <row r="14" spans="1:23" x14ac:dyDescent="0.25">
      <c r="A14" t="s">
        <v>64</v>
      </c>
      <c r="B14">
        <v>738783937.10152495</v>
      </c>
      <c r="C14">
        <v>1</v>
      </c>
      <c r="G14">
        <v>1</v>
      </c>
      <c r="H14" s="3">
        <v>16.11</v>
      </c>
      <c r="I14" s="2">
        <v>20.450673477438389</v>
      </c>
      <c r="J14" s="2">
        <v>4.1085296038334829E-3</v>
      </c>
      <c r="K14" s="2">
        <v>9.0282682140062229E-2</v>
      </c>
      <c r="L14" s="4">
        <v>5.4199999999999998E-2</v>
      </c>
      <c r="M14" s="4">
        <v>0.13</v>
      </c>
      <c r="N14" s="4">
        <v>6.9471246622925531E-2</v>
      </c>
      <c r="O14" s="2">
        <v>2.2696055697320099</v>
      </c>
      <c r="P14" s="2">
        <v>0.86074997563658096</v>
      </c>
      <c r="R14" t="str">
        <f>VLOOKUP(A14, Original!$A$2:$C$719, 3, 0)</f>
        <v>United Kingdom</v>
      </c>
      <c r="T14" s="37" t="s">
        <v>336</v>
      </c>
      <c r="U14" s="38">
        <v>1</v>
      </c>
      <c r="V14" s="38">
        <v>1</v>
      </c>
      <c r="W14" s="39">
        <f t="shared" si="0"/>
        <v>8.771929824561403E-3</v>
      </c>
    </row>
    <row r="15" spans="1:23" x14ac:dyDescent="0.25">
      <c r="A15" t="s">
        <v>49</v>
      </c>
      <c r="B15">
        <v>791573455.036165</v>
      </c>
      <c r="E15">
        <v>1</v>
      </c>
      <c r="G15">
        <v>1</v>
      </c>
      <c r="H15" s="3">
        <v>65.430000000000007</v>
      </c>
      <c r="I15" s="2">
        <v>21.452726664882036</v>
      </c>
      <c r="J15" s="2">
        <v>-0.32233763046000297</v>
      </c>
      <c r="K15" s="2">
        <v>0.13520289537179206</v>
      </c>
      <c r="L15" s="4">
        <v>8.5000000000000006E-3</v>
      </c>
      <c r="M15" s="4">
        <v>-1.9844999999999998E-2</v>
      </c>
      <c r="N15" s="4">
        <v>4.8391647855530441E-2</v>
      </c>
      <c r="O15" s="2">
        <v>-4.8836435267180498</v>
      </c>
      <c r="P15" s="2">
        <v>-9.7952575813940006E-3</v>
      </c>
      <c r="R15" t="str">
        <f>VLOOKUP(A15, Original!$A$2:$C$719, 3, 0)</f>
        <v>United Kingdom</v>
      </c>
      <c r="T15" s="37" t="s">
        <v>261</v>
      </c>
      <c r="U15" s="38">
        <v>2</v>
      </c>
      <c r="V15" s="38">
        <v>2</v>
      </c>
      <c r="W15" s="39">
        <f t="shared" si="0"/>
        <v>1.7543859649122806E-2</v>
      </c>
    </row>
    <row r="16" spans="1:23" x14ac:dyDescent="0.25">
      <c r="A16" t="s">
        <v>30</v>
      </c>
      <c r="B16">
        <v>804347356.82575703</v>
      </c>
      <c r="D16">
        <v>1</v>
      </c>
      <c r="E16">
        <v>1</v>
      </c>
      <c r="G16">
        <v>2</v>
      </c>
      <c r="H16" s="3">
        <v>54.63</v>
      </c>
      <c r="I16" s="2">
        <v>22.27829521417712</v>
      </c>
      <c r="J16" s="2">
        <v>2.5531154180613427E-2</v>
      </c>
      <c r="K16" s="2">
        <v>7.2041265309813668E-2</v>
      </c>
      <c r="L16" s="4">
        <v>4.4000000000000004E-2</v>
      </c>
      <c r="M16" s="4">
        <v>0.11672</v>
      </c>
      <c r="N16" s="4">
        <v>1.3005335522265526E-2</v>
      </c>
      <c r="O16" s="2">
        <v>2.7988423642645399</v>
      </c>
      <c r="P16" s="2">
        <v>1.2457090894060301</v>
      </c>
      <c r="R16" t="str">
        <f>VLOOKUP(A16, Original!$A$2:$C$719, 3, 0)</f>
        <v>United Kingdom</v>
      </c>
      <c r="T16" s="37" t="s">
        <v>338</v>
      </c>
      <c r="U16" s="38">
        <v>2</v>
      </c>
      <c r="V16" s="38">
        <v>2</v>
      </c>
      <c r="W16" s="39">
        <f t="shared" si="0"/>
        <v>1.7543859649122806E-2</v>
      </c>
    </row>
    <row r="17" spans="1:23" x14ac:dyDescent="0.25">
      <c r="A17" t="s">
        <v>63</v>
      </c>
      <c r="B17">
        <v>809345868.70539796</v>
      </c>
      <c r="D17">
        <v>1</v>
      </c>
      <c r="G17">
        <v>1</v>
      </c>
      <c r="H17" s="3">
        <v>64.67</v>
      </c>
      <c r="I17" s="2">
        <v>20.898172370846435</v>
      </c>
      <c r="J17" s="2">
        <v>0.10268222240521792</v>
      </c>
      <c r="K17" s="2">
        <v>5.5641699152873349E-2</v>
      </c>
      <c r="L17" s="4">
        <v>4.2000000000000003E-2</v>
      </c>
      <c r="M17" s="4">
        <v>0.23074999999999998</v>
      </c>
      <c r="N17" s="4">
        <v>6.9157318995086772E-2</v>
      </c>
      <c r="O17" s="2">
        <v>3.7146549660138799</v>
      </c>
      <c r="P17" s="2">
        <v>0.61565588314786301</v>
      </c>
      <c r="R17" t="str">
        <f>VLOOKUP(A17, Original!$A$2:$C$719, 3, 0)</f>
        <v>Sweden</v>
      </c>
      <c r="T17" s="37" t="s">
        <v>227</v>
      </c>
      <c r="U17" s="38">
        <v>6</v>
      </c>
      <c r="V17" s="38">
        <v>6</v>
      </c>
      <c r="W17" s="39">
        <f t="shared" si="0"/>
        <v>5.2631578947368418E-2</v>
      </c>
    </row>
    <row r="18" spans="1:23" x14ac:dyDescent="0.25">
      <c r="A18" t="s">
        <v>78</v>
      </c>
      <c r="B18">
        <v>838118225.96187794</v>
      </c>
      <c r="C18">
        <v>1</v>
      </c>
      <c r="G18">
        <v>1</v>
      </c>
      <c r="H18" s="3">
        <v>65.180000000000007</v>
      </c>
      <c r="I18" s="2">
        <v>19.349893273583831</v>
      </c>
      <c r="J18" s="2">
        <v>-9.8418746910199813E-3</v>
      </c>
      <c r="K18" s="2">
        <v>7.4743401756541358E-2</v>
      </c>
      <c r="L18" s="4"/>
      <c r="M18" s="4"/>
      <c r="N18" s="4">
        <v>0.10693979533436773</v>
      </c>
      <c r="O18" s="2">
        <v>0.92548015990958399</v>
      </c>
      <c r="P18" s="2"/>
      <c r="R18" t="str">
        <f>VLOOKUP(A18, Original!$A$2:$C$719, 3, 0)</f>
        <v>Taiwan</v>
      </c>
      <c r="T18" s="37" t="s">
        <v>263</v>
      </c>
      <c r="U18" s="38">
        <v>13</v>
      </c>
      <c r="V18" s="38">
        <v>13</v>
      </c>
      <c r="W18" s="39">
        <f t="shared" si="0"/>
        <v>0.11403508771929824</v>
      </c>
    </row>
    <row r="19" spans="1:23" x14ac:dyDescent="0.25">
      <c r="A19" t="s">
        <v>113</v>
      </c>
      <c r="B19">
        <v>857470718.11175096</v>
      </c>
      <c r="F19">
        <v>1</v>
      </c>
      <c r="G19">
        <v>1</v>
      </c>
      <c r="H19" s="3">
        <v>26.65</v>
      </c>
      <c r="I19" s="2"/>
      <c r="J19" s="2"/>
      <c r="K19" s="2">
        <v>7.1980848312230297E-2</v>
      </c>
      <c r="L19" s="4">
        <v>2.7000000000000003E-2</v>
      </c>
      <c r="M19" s="4">
        <v>5.9422499999999996E-2</v>
      </c>
      <c r="N19" s="4"/>
      <c r="O19" s="2">
        <v>1.2743739902415401</v>
      </c>
      <c r="P19" s="2">
        <v>9.6174612434371004E-2</v>
      </c>
      <c r="R19" t="str">
        <f>VLOOKUP(A19, Original!$A$2:$C$719, 3, 0)</f>
        <v>Turkey</v>
      </c>
      <c r="T19" s="37" t="s">
        <v>347</v>
      </c>
      <c r="U19" s="38">
        <v>3</v>
      </c>
      <c r="V19" s="38">
        <v>3</v>
      </c>
      <c r="W19" s="39">
        <f t="shared" si="0"/>
        <v>2.6315789473684209E-2</v>
      </c>
    </row>
    <row r="20" spans="1:23" x14ac:dyDescent="0.25">
      <c r="A20" t="s">
        <v>53</v>
      </c>
      <c r="B20">
        <v>974520878.59039402</v>
      </c>
      <c r="C20">
        <v>1</v>
      </c>
      <c r="G20">
        <v>1</v>
      </c>
      <c r="H20" s="3">
        <v>50.88</v>
      </c>
      <c r="I20" s="2">
        <v>21.675248246182484</v>
      </c>
      <c r="J20" s="2">
        <v>2.9723705553055171E-2</v>
      </c>
      <c r="K20" s="2">
        <v>7.7153317732316748E-2</v>
      </c>
      <c r="L20" s="4">
        <v>4.0999999999999995E-2</v>
      </c>
      <c r="M20" s="4">
        <v>5.2499999999999998E-2</v>
      </c>
      <c r="N20" s="4">
        <v>5.4122719223958733E-2</v>
      </c>
      <c r="O20" s="2">
        <v>1.0030090673901799</v>
      </c>
      <c r="P20" s="2">
        <v>1.5102500000000001</v>
      </c>
      <c r="R20" t="str">
        <f>VLOOKUP(A20, Original!$A$2:$C$719, 3, 0)</f>
        <v>Denmark</v>
      </c>
      <c r="T20" s="37" t="s">
        <v>390</v>
      </c>
      <c r="U20" s="38">
        <v>1</v>
      </c>
      <c r="V20" s="38">
        <v>1</v>
      </c>
      <c r="W20" s="39">
        <f t="shared" si="0"/>
        <v>8.771929824561403E-3</v>
      </c>
    </row>
    <row r="21" spans="1:23" x14ac:dyDescent="0.25">
      <c r="A21" t="s">
        <v>72</v>
      </c>
      <c r="B21">
        <v>996684201.38457894</v>
      </c>
      <c r="C21">
        <v>1</v>
      </c>
      <c r="G21">
        <v>1</v>
      </c>
      <c r="H21" s="3">
        <v>48.38</v>
      </c>
      <c r="I21" s="2">
        <v>21.414328785649609</v>
      </c>
      <c r="J21" s="2">
        <v>-4.0911878970222804E-2</v>
      </c>
      <c r="K21" s="2">
        <v>9.1560920121334682E-2</v>
      </c>
      <c r="L21" s="4">
        <v>4.6899999999999997E-3</v>
      </c>
      <c r="M21" s="4">
        <v>4.4000000000000004E-2</v>
      </c>
      <c r="N21" s="4">
        <v>8.5971001505777606E-2</v>
      </c>
      <c r="O21" s="2">
        <v>0.57308978690188594</v>
      </c>
      <c r="P21" s="2">
        <v>1.13331</v>
      </c>
      <c r="R21" t="str">
        <f>VLOOKUP(A21, Original!$A$2:$C$719, 3, 0)</f>
        <v>United Kingdom</v>
      </c>
      <c r="T21" s="37" t="s">
        <v>320</v>
      </c>
      <c r="U21" s="38">
        <v>1</v>
      </c>
      <c r="V21" s="38">
        <v>1</v>
      </c>
      <c r="W21" s="39">
        <f t="shared" si="0"/>
        <v>8.771929824561403E-3</v>
      </c>
    </row>
    <row r="22" spans="1:23" x14ac:dyDescent="0.25">
      <c r="A22" t="s">
        <v>10</v>
      </c>
      <c r="B22">
        <v>1063037131.69649</v>
      </c>
      <c r="F22">
        <v>1</v>
      </c>
      <c r="G22">
        <v>1</v>
      </c>
      <c r="H22" s="3">
        <v>86.09</v>
      </c>
      <c r="I22" s="2">
        <v>22.561562656263526</v>
      </c>
      <c r="J22" s="2">
        <v>-0.29635902128223418</v>
      </c>
      <c r="K22" s="2">
        <v>7.2786631110439023E-2</v>
      </c>
      <c r="L22" s="4">
        <v>-0.10099999999999999</v>
      </c>
      <c r="M22" s="4">
        <v>0.442</v>
      </c>
      <c r="N22" s="4">
        <v>-0.46158402331288562</v>
      </c>
      <c r="O22" s="2">
        <v>-0.43643776029133002</v>
      </c>
      <c r="P22" s="2">
        <v>-2.4500000000000002</v>
      </c>
      <c r="R22" t="str">
        <f>VLOOKUP(A22, Original!$A$2:$C$719, 3, 0)</f>
        <v>Chile</v>
      </c>
      <c r="T22" s="37" t="s">
        <v>295</v>
      </c>
      <c r="U22" s="38">
        <v>2</v>
      </c>
      <c r="V22" s="38">
        <v>2</v>
      </c>
      <c r="W22" s="39">
        <f t="shared" si="0"/>
        <v>1.7543859649122806E-2</v>
      </c>
    </row>
    <row r="23" spans="1:23" x14ac:dyDescent="0.25">
      <c r="A23" t="s">
        <v>110</v>
      </c>
      <c r="B23">
        <v>1110500354.21103</v>
      </c>
      <c r="F23">
        <v>1</v>
      </c>
      <c r="G23">
        <v>1</v>
      </c>
      <c r="H23" s="3">
        <v>44.9</v>
      </c>
      <c r="I23" s="2"/>
      <c r="J23" s="2"/>
      <c r="K23" s="2">
        <v>0.14883393209307857</v>
      </c>
      <c r="L23" s="4">
        <v>-7.3590000000000003E-2</v>
      </c>
      <c r="M23" s="4">
        <v>7.5011999999999995E-2</v>
      </c>
      <c r="N23" s="4"/>
      <c r="O23" s="2">
        <v>-0.55926594807621199</v>
      </c>
      <c r="P23" s="2">
        <v>-0.67093391550203096</v>
      </c>
      <c r="R23" t="str">
        <f>VLOOKUP(A23, Original!$A$2:$C$719, 3, 0)</f>
        <v>Brazil</v>
      </c>
      <c r="T23" s="37" t="s">
        <v>225</v>
      </c>
      <c r="U23" s="38">
        <v>1</v>
      </c>
      <c r="V23" s="38">
        <v>1</v>
      </c>
      <c r="W23" s="39">
        <f t="shared" si="0"/>
        <v>8.771929824561403E-3</v>
      </c>
    </row>
    <row r="24" spans="1:23" x14ac:dyDescent="0.25">
      <c r="A24" t="s">
        <v>97</v>
      </c>
      <c r="B24">
        <v>1155956332.3299999</v>
      </c>
      <c r="D24">
        <v>1</v>
      </c>
      <c r="E24">
        <v>1</v>
      </c>
      <c r="G24">
        <v>2</v>
      </c>
      <c r="H24" s="3">
        <v>15.49</v>
      </c>
      <c r="I24" s="2">
        <v>20.899094162588128</v>
      </c>
      <c r="J24" s="2">
        <v>-8.2060330157238889E-2</v>
      </c>
      <c r="K24" s="2">
        <v>7.7515323282536172E-2</v>
      </c>
      <c r="L24" s="4">
        <v>7.8E-2</v>
      </c>
      <c r="M24" s="4">
        <v>0.16699999999999998</v>
      </c>
      <c r="N24" s="4">
        <v>0.27396702089200226</v>
      </c>
      <c r="O24" s="2">
        <v>1.8712339391989701</v>
      </c>
      <c r="P24" s="2">
        <v>0.53979131642858202</v>
      </c>
      <c r="R24" t="str">
        <f>VLOOKUP(A24, Original!$A$2:$C$719, 3, 0)</f>
        <v>Cyprus</v>
      </c>
      <c r="T24" s="37" t="s">
        <v>286</v>
      </c>
      <c r="U24" s="38">
        <v>1</v>
      </c>
      <c r="V24" s="38">
        <v>1</v>
      </c>
      <c r="W24" s="39">
        <f t="shared" si="0"/>
        <v>8.771929824561403E-3</v>
      </c>
    </row>
    <row r="25" spans="1:23" x14ac:dyDescent="0.25">
      <c r="A25" t="s">
        <v>84</v>
      </c>
      <c r="B25">
        <v>1188007692.8928001</v>
      </c>
      <c r="C25">
        <v>1</v>
      </c>
      <c r="G25">
        <v>1</v>
      </c>
      <c r="H25" s="3">
        <v>17.68</v>
      </c>
      <c r="I25" s="2">
        <v>20.000724462656606</v>
      </c>
      <c r="J25" s="2">
        <v>6.7565102505476454E-2</v>
      </c>
      <c r="K25" s="2">
        <v>5.2469135802469133E-2</v>
      </c>
      <c r="L25" s="4">
        <v>5.5999999999999994E-2</v>
      </c>
      <c r="M25" s="4">
        <v>0.101925</v>
      </c>
      <c r="N25" s="4">
        <v>0.12869905080960345</v>
      </c>
      <c r="O25" s="2">
        <v>2.64978985653056</v>
      </c>
      <c r="P25" s="2">
        <v>1.5295709339708199</v>
      </c>
      <c r="R25" t="str">
        <f>VLOOKUP(A25, Original!$A$2:$C$719, 3, 0)</f>
        <v>United Kingdom</v>
      </c>
      <c r="T25" s="37" t="s">
        <v>372</v>
      </c>
      <c r="U25" s="38">
        <v>1</v>
      </c>
      <c r="V25" s="38">
        <v>1</v>
      </c>
      <c r="W25" s="39">
        <f t="shared" si="0"/>
        <v>8.771929824561403E-3</v>
      </c>
    </row>
    <row r="26" spans="1:23" x14ac:dyDescent="0.25">
      <c r="A26" t="s">
        <v>104</v>
      </c>
      <c r="B26">
        <v>1230135980.1600001</v>
      </c>
      <c r="C26">
        <v>1</v>
      </c>
      <c r="G26">
        <v>1</v>
      </c>
      <c r="H26" s="3">
        <v>3.14</v>
      </c>
      <c r="I26" s="2">
        <v>19.966389791648098</v>
      </c>
      <c r="J26" s="2">
        <v>0.10982969691713301</v>
      </c>
      <c r="K26" s="2">
        <v>0.10168709634901806</v>
      </c>
      <c r="L26" s="4"/>
      <c r="M26" s="4"/>
      <c r="N26" s="4">
        <v>0.38883904422802446</v>
      </c>
      <c r="O26" s="2">
        <v>0.909308006698615</v>
      </c>
      <c r="P26" s="2">
        <v>1.64706</v>
      </c>
      <c r="R26" t="str">
        <f>VLOOKUP(A26, Original!$A$2:$C$719, 3, 0)</f>
        <v>Monaco</v>
      </c>
      <c r="T26" s="37" t="s">
        <v>355</v>
      </c>
      <c r="U26" s="38">
        <v>1</v>
      </c>
      <c r="V26" s="38">
        <v>1</v>
      </c>
      <c r="W26" s="39">
        <f t="shared" si="0"/>
        <v>8.771929824561403E-3</v>
      </c>
    </row>
    <row r="27" spans="1:23" x14ac:dyDescent="0.25">
      <c r="A27" t="s">
        <v>1</v>
      </c>
      <c r="B27">
        <v>1254885222.8220699</v>
      </c>
      <c r="F27">
        <v>1</v>
      </c>
      <c r="G27">
        <v>1</v>
      </c>
      <c r="H27" s="3">
        <v>70.52</v>
      </c>
      <c r="I27" s="2">
        <v>21.352017492697247</v>
      </c>
      <c r="J27" s="2">
        <v>-0.32039371523652604</v>
      </c>
      <c r="K27" s="2">
        <v>0.10572195726908291</v>
      </c>
      <c r="L27" s="4">
        <v>-0.13800000000000001</v>
      </c>
      <c r="M27" s="4">
        <v>-0.67089500000000002</v>
      </c>
      <c r="N27" s="4">
        <v>-0.70791123974915859</v>
      </c>
      <c r="O27" s="2">
        <v>1.16960545457652</v>
      </c>
      <c r="P27" s="2">
        <v>-0.27104203614053601</v>
      </c>
      <c r="R27" t="str">
        <f>VLOOKUP(A27, Original!$A$2:$C$719, 3, 0)</f>
        <v>Finland</v>
      </c>
      <c r="T27" s="37" t="s">
        <v>305</v>
      </c>
      <c r="U27" s="38">
        <v>1</v>
      </c>
      <c r="V27" s="38">
        <v>1</v>
      </c>
      <c r="W27" s="39">
        <f t="shared" si="0"/>
        <v>8.771929824561403E-3</v>
      </c>
    </row>
    <row r="28" spans="1:23" x14ac:dyDescent="0.25">
      <c r="A28" t="s">
        <v>5</v>
      </c>
      <c r="B28">
        <v>1278672670.4400001</v>
      </c>
      <c r="F28">
        <v>1</v>
      </c>
      <c r="G28">
        <v>1</v>
      </c>
      <c r="H28" s="3">
        <v>24.21</v>
      </c>
      <c r="I28" s="2">
        <v>21.159477688533638</v>
      </c>
      <c r="J28" s="2">
        <v>-0.35177050230315915</v>
      </c>
      <c r="K28" s="2">
        <v>6.5374071404782047E-2</v>
      </c>
      <c r="L28" s="4">
        <v>-5.5E-2</v>
      </c>
      <c r="M28" s="4">
        <v>-0.48469999999999996</v>
      </c>
      <c r="N28" s="4">
        <v>-0.54864212553547353</v>
      </c>
      <c r="O28" s="2">
        <v>2.00712505527322</v>
      </c>
      <c r="P28" s="2">
        <v>-6.0217299999999998</v>
      </c>
      <c r="R28" t="str">
        <f>VLOOKUP(A28, Original!$A$2:$C$719, 3, 0)</f>
        <v>United States of America</v>
      </c>
      <c r="T28" s="37" t="s">
        <v>233</v>
      </c>
      <c r="U28" s="38">
        <v>1</v>
      </c>
      <c r="V28" s="38">
        <v>1</v>
      </c>
      <c r="W28" s="39">
        <f t="shared" si="0"/>
        <v>8.771929824561403E-3</v>
      </c>
    </row>
    <row r="29" spans="1:23" x14ac:dyDescent="0.25">
      <c r="A29" t="s">
        <v>80</v>
      </c>
      <c r="B29">
        <v>1364167006.4458101</v>
      </c>
      <c r="D29">
        <v>1</v>
      </c>
      <c r="G29">
        <v>1</v>
      </c>
      <c r="H29" s="3">
        <v>38.24</v>
      </c>
      <c r="I29" s="2">
        <v>20.671838337544862</v>
      </c>
      <c r="J29" s="2">
        <v>-0.10390596959943987</v>
      </c>
      <c r="K29" s="2">
        <v>0.1063512667064124</v>
      </c>
      <c r="L29" s="4">
        <v>2.86E-2</v>
      </c>
      <c r="M29" s="4">
        <v>4.54267E-2</v>
      </c>
      <c r="N29" s="4">
        <v>0.10930648364303702</v>
      </c>
      <c r="O29" s="2">
        <v>1.0640400626405799</v>
      </c>
      <c r="P29" s="2">
        <v>1.9147039155955E-2</v>
      </c>
      <c r="R29" t="str">
        <f>VLOOKUP(A29, Original!$A$2:$C$719, 3, 0)</f>
        <v>Singapore</v>
      </c>
      <c r="T29" s="37" t="s">
        <v>381</v>
      </c>
      <c r="U29" s="38">
        <v>1</v>
      </c>
      <c r="V29" s="38">
        <v>1</v>
      </c>
      <c r="W29" s="39">
        <f t="shared" si="0"/>
        <v>8.771929824561403E-3</v>
      </c>
    </row>
    <row r="30" spans="1:23" x14ac:dyDescent="0.25">
      <c r="A30" t="s">
        <v>51</v>
      </c>
      <c r="B30">
        <v>1410013113.9842401</v>
      </c>
      <c r="C30">
        <v>1</v>
      </c>
      <c r="G30">
        <v>1</v>
      </c>
      <c r="H30" s="3">
        <v>41.92</v>
      </c>
      <c r="I30" s="2">
        <v>21.947163312496123</v>
      </c>
      <c r="J30" s="2">
        <v>-0.14071224566566554</v>
      </c>
      <c r="K30" s="2">
        <v>0.10762365892168171</v>
      </c>
      <c r="L30" s="4">
        <v>1.21E-2</v>
      </c>
      <c r="M30" s="4">
        <v>-1.5566699999999999E-2</v>
      </c>
      <c r="N30" s="4">
        <v>5.3076402974983096E-2</v>
      </c>
      <c r="O30" s="2">
        <v>0.58873169515271195</v>
      </c>
      <c r="P30" s="2">
        <v>0.23876</v>
      </c>
      <c r="R30" t="str">
        <f>VLOOKUP(A30, Original!$A$2:$C$719, 3, 0)</f>
        <v>Norway</v>
      </c>
      <c r="T30" s="37" t="s">
        <v>302</v>
      </c>
      <c r="U30" s="38">
        <v>4</v>
      </c>
      <c r="V30" s="38">
        <v>4</v>
      </c>
      <c r="W30" s="39">
        <f t="shared" si="0"/>
        <v>3.5087719298245612E-2</v>
      </c>
    </row>
    <row r="31" spans="1:23" x14ac:dyDescent="0.25">
      <c r="A31" t="s">
        <v>52</v>
      </c>
      <c r="B31">
        <v>1443241794.39573</v>
      </c>
      <c r="F31">
        <v>1</v>
      </c>
      <c r="G31">
        <v>1</v>
      </c>
      <c r="H31" s="3">
        <v>56.69</v>
      </c>
      <c r="I31" s="2">
        <v>21.970873771926239</v>
      </c>
      <c r="J31" s="2">
        <v>-7.4828632309900195E-2</v>
      </c>
      <c r="K31" s="2">
        <v>6.811328463161323E-2</v>
      </c>
      <c r="L31" s="4">
        <v>-9.014670000000001E-2</v>
      </c>
      <c r="M31" s="4">
        <v>-0.229908</v>
      </c>
      <c r="N31" s="4">
        <v>5.397022332506192E-2</v>
      </c>
      <c r="O31" s="2">
        <v>1.57867446387205</v>
      </c>
      <c r="P31" s="2">
        <v>-0.16729269616384401</v>
      </c>
      <c r="R31" t="str">
        <f>VLOOKUP(A31, Original!$A$2:$C$719, 3, 0)</f>
        <v>New Zealand</v>
      </c>
      <c r="T31" s="37" t="s">
        <v>316</v>
      </c>
      <c r="U31" s="38">
        <v>1</v>
      </c>
      <c r="V31" s="38">
        <v>1</v>
      </c>
      <c r="W31" s="39">
        <f t="shared" si="0"/>
        <v>8.771929824561403E-3</v>
      </c>
    </row>
    <row r="32" spans="1:23" x14ac:dyDescent="0.25">
      <c r="A32" t="s">
        <v>45</v>
      </c>
      <c r="B32">
        <v>1511299922.2723899</v>
      </c>
      <c r="E32">
        <v>1</v>
      </c>
      <c r="G32">
        <v>1</v>
      </c>
      <c r="H32" s="3">
        <v>72.91</v>
      </c>
      <c r="I32" s="2">
        <v>22.970003291980259</v>
      </c>
      <c r="J32" s="2">
        <v>3.6271856992709142E-2</v>
      </c>
      <c r="K32" s="2">
        <v>6.6936836651222104E-2</v>
      </c>
      <c r="L32" s="4">
        <v>7.4999999999999997E-3</v>
      </c>
      <c r="M32" s="4">
        <v>-1.6789999999999999E-2</v>
      </c>
      <c r="N32" s="4">
        <v>3.4018518040904701E-2</v>
      </c>
      <c r="O32" s="2">
        <v>1.03784052384996</v>
      </c>
      <c r="P32" s="2">
        <v>-2.6075622000636001E-2</v>
      </c>
      <c r="R32" t="str">
        <f>VLOOKUP(A32, Original!$A$2:$C$719, 3, 0)</f>
        <v>United Kingdom</v>
      </c>
      <c r="T32" s="37" t="s">
        <v>255</v>
      </c>
      <c r="U32" s="38">
        <v>2</v>
      </c>
      <c r="V32" s="38">
        <v>2</v>
      </c>
      <c r="W32" s="39">
        <f t="shared" si="0"/>
        <v>1.7543859649122806E-2</v>
      </c>
    </row>
    <row r="33" spans="1:23" x14ac:dyDescent="0.25">
      <c r="A33" t="s">
        <v>54</v>
      </c>
      <c r="B33">
        <v>1514422169.04</v>
      </c>
      <c r="C33">
        <v>1</v>
      </c>
      <c r="G33">
        <v>1</v>
      </c>
      <c r="H33" s="3">
        <v>27.85</v>
      </c>
      <c r="I33" s="2">
        <v>20.300216368954057</v>
      </c>
      <c r="J33" s="2">
        <v>-3.1423695438032299E-2</v>
      </c>
      <c r="K33" s="2">
        <v>4.7520609184731034E-2</v>
      </c>
      <c r="L33" s="4"/>
      <c r="M33" s="4">
        <v>9.5500000000000002E-2</v>
      </c>
      <c r="N33" s="4">
        <v>5.4761712857948855E-2</v>
      </c>
      <c r="O33" s="2">
        <v>0.80210803240079198</v>
      </c>
      <c r="P33" s="2">
        <v>0.75165000000000004</v>
      </c>
      <c r="R33" t="str">
        <f>VLOOKUP(A33, Original!$A$2:$C$719, 3, 0)</f>
        <v>Bermuda</v>
      </c>
      <c r="T33" s="37" t="s">
        <v>219</v>
      </c>
      <c r="U33" s="38">
        <v>1</v>
      </c>
      <c r="V33" s="38">
        <v>1</v>
      </c>
      <c r="W33" s="39">
        <f t="shared" si="0"/>
        <v>8.771929824561403E-3</v>
      </c>
    </row>
    <row r="34" spans="1:23" x14ac:dyDescent="0.25">
      <c r="A34" t="s">
        <v>34</v>
      </c>
      <c r="B34">
        <v>1523473920.2594199</v>
      </c>
      <c r="C34">
        <v>1</v>
      </c>
      <c r="G34">
        <v>1</v>
      </c>
      <c r="H34" s="3">
        <v>48.2</v>
      </c>
      <c r="I34" s="2">
        <v>21.146789978454805</v>
      </c>
      <c r="J34" s="2">
        <v>-3.802630782617987E-2</v>
      </c>
      <c r="K34" s="2">
        <v>4.2980511489172195E-2</v>
      </c>
      <c r="L34" s="4">
        <v>7.6774999999999996E-2</v>
      </c>
      <c r="M34" s="4">
        <v>0.14920710000000001</v>
      </c>
      <c r="N34" s="4">
        <v>2.091259147261736E-2</v>
      </c>
      <c r="O34" s="2">
        <v>1.4010727005344801</v>
      </c>
      <c r="P34" s="2">
        <v>4.2340000000000003E-2</v>
      </c>
      <c r="R34" t="str">
        <f>VLOOKUP(A34, Original!$A$2:$C$719, 3, 0)</f>
        <v>Hong Kong</v>
      </c>
      <c r="T34" s="37" t="s">
        <v>281</v>
      </c>
      <c r="U34" s="38">
        <v>8</v>
      </c>
      <c r="V34" s="38">
        <v>8</v>
      </c>
      <c r="W34" s="39">
        <f t="shared" si="0"/>
        <v>7.0175438596491224E-2</v>
      </c>
    </row>
    <row r="35" spans="1:23" x14ac:dyDescent="0.25">
      <c r="A35" t="s">
        <v>56</v>
      </c>
      <c r="B35">
        <v>1563039862.6473701</v>
      </c>
      <c r="C35">
        <v>1</v>
      </c>
      <c r="G35">
        <v>1</v>
      </c>
      <c r="H35" s="3">
        <v>59.85</v>
      </c>
      <c r="I35" s="2">
        <v>19.581889205755786</v>
      </c>
      <c r="J35" s="2">
        <v>-0.10349578435186371</v>
      </c>
      <c r="K35" s="2">
        <v>7.7605854364106441E-2</v>
      </c>
      <c r="L35" s="4">
        <v>2.4E-2</v>
      </c>
      <c r="M35" s="4">
        <v>6.0999999999999999E-2</v>
      </c>
      <c r="N35" s="4">
        <v>5.9870836606967764E-2</v>
      </c>
      <c r="O35" s="2">
        <v>1.73747832085245</v>
      </c>
      <c r="P35" s="2">
        <v>6.1461497230659003E-2</v>
      </c>
      <c r="R35" t="str">
        <f>VLOOKUP(A35, Original!$A$2:$C$719, 3, 0)</f>
        <v>Taiwan</v>
      </c>
      <c r="T35" s="37" t="s">
        <v>359</v>
      </c>
      <c r="U35" s="38">
        <v>1</v>
      </c>
      <c r="V35" s="38">
        <v>1</v>
      </c>
      <c r="W35" s="39">
        <f t="shared" si="0"/>
        <v>8.771929824561403E-3</v>
      </c>
    </row>
    <row r="36" spans="1:23" x14ac:dyDescent="0.25">
      <c r="A36" t="s">
        <v>12</v>
      </c>
      <c r="B36">
        <v>1736172092.5651801</v>
      </c>
      <c r="F36">
        <v>1</v>
      </c>
      <c r="G36">
        <v>1</v>
      </c>
      <c r="H36" s="3">
        <v>77.41</v>
      </c>
      <c r="I36" s="2">
        <v>21.923827820065494</v>
      </c>
      <c r="J36" s="2">
        <v>-0.26864153954548098</v>
      </c>
      <c r="K36" s="2">
        <v>8.7045548427896496E-2</v>
      </c>
      <c r="L36" s="4">
        <v>-0.11599999999999999</v>
      </c>
      <c r="M36" s="4">
        <v>-0.89725499999999991</v>
      </c>
      <c r="N36" s="4">
        <v>-0.39116657729244858</v>
      </c>
      <c r="O36" s="2">
        <v>1.54260077036304</v>
      </c>
      <c r="P36" s="2">
        <v>-6.5944445103645999E-2</v>
      </c>
      <c r="R36" t="str">
        <f>VLOOKUP(A36, Original!$A$2:$C$719, 3, 0)</f>
        <v>Sweden</v>
      </c>
      <c r="T36" s="37" t="s">
        <v>307</v>
      </c>
      <c r="U36" s="38">
        <v>2</v>
      </c>
      <c r="V36" s="38">
        <v>2</v>
      </c>
      <c r="W36" s="39">
        <f t="shared" si="0"/>
        <v>1.7543859649122806E-2</v>
      </c>
    </row>
    <row r="37" spans="1:23" x14ac:dyDescent="0.25">
      <c r="A37" t="s">
        <v>22</v>
      </c>
      <c r="B37">
        <v>2008294504.8905101</v>
      </c>
      <c r="F37">
        <v>1</v>
      </c>
      <c r="G37">
        <v>1</v>
      </c>
      <c r="H37" s="3">
        <v>49.66</v>
      </c>
      <c r="I37" s="2">
        <v>22.968056192055975</v>
      </c>
      <c r="J37" s="2">
        <v>-0.23093653874238024</v>
      </c>
      <c r="K37" s="2">
        <v>7.6091514968437676E-2</v>
      </c>
      <c r="L37" s="4">
        <v>1.38275E-2</v>
      </c>
      <c r="M37" s="4">
        <v>1.08013E-2</v>
      </c>
      <c r="N37" s="4">
        <v>-5.4796554796554799E-2</v>
      </c>
      <c r="O37" s="2">
        <v>0.373150223874119</v>
      </c>
      <c r="P37" s="2">
        <v>-2.5887770427098E-2</v>
      </c>
      <c r="R37" t="str">
        <f>VLOOKUP(A37, Original!$A$2:$C$719, 3, 0)</f>
        <v>Turkey</v>
      </c>
      <c r="T37" s="37" t="s">
        <v>230</v>
      </c>
      <c r="U37" s="38">
        <v>9</v>
      </c>
      <c r="V37" s="38">
        <v>9</v>
      </c>
      <c r="W37" s="39">
        <f t="shared" si="0"/>
        <v>7.8947368421052627E-2</v>
      </c>
    </row>
    <row r="38" spans="1:23" x14ac:dyDescent="0.25">
      <c r="A38" t="s">
        <v>60</v>
      </c>
      <c r="B38">
        <v>2025686481.8789899</v>
      </c>
      <c r="D38">
        <v>1</v>
      </c>
      <c r="G38">
        <v>1</v>
      </c>
      <c r="H38" s="3">
        <v>53.07</v>
      </c>
      <c r="I38" s="2">
        <v>22.252448692611129</v>
      </c>
      <c r="J38" s="2">
        <v>8.2480566581816975E-2</v>
      </c>
      <c r="K38" s="2">
        <v>0.10709050266042658</v>
      </c>
      <c r="L38" s="4">
        <v>6.4500000000000002E-2</v>
      </c>
      <c r="M38" s="4">
        <v>0.26678289999999999</v>
      </c>
      <c r="N38" s="4">
        <v>6.2137007606133443E-2</v>
      </c>
      <c r="O38" s="2">
        <v>2.9064514285121601</v>
      </c>
      <c r="P38" s="2">
        <v>1.13727521733953</v>
      </c>
      <c r="R38" t="str">
        <f>VLOOKUP(A38, Original!$A$2:$C$719, 3, 0)</f>
        <v>Belgium</v>
      </c>
      <c r="T38" s="37" t="s">
        <v>236</v>
      </c>
      <c r="U38" s="38">
        <v>20</v>
      </c>
      <c r="V38" s="38">
        <v>20</v>
      </c>
      <c r="W38" s="39">
        <f t="shared" si="0"/>
        <v>0.17543859649122806</v>
      </c>
    </row>
    <row r="39" spans="1:23" x14ac:dyDescent="0.25">
      <c r="A39" t="s">
        <v>13</v>
      </c>
      <c r="B39">
        <v>2143896528.2548699</v>
      </c>
      <c r="F39">
        <v>1</v>
      </c>
      <c r="G39">
        <v>1</v>
      </c>
      <c r="H39" s="3">
        <v>24.98</v>
      </c>
      <c r="I39" s="2">
        <v>22.624740499851683</v>
      </c>
      <c r="J39" s="2">
        <v>-0.18929103796778873</v>
      </c>
      <c r="K39" s="2">
        <v>0.10179805177668236</v>
      </c>
      <c r="L39" s="4">
        <v>5.9999999999999995E-4</v>
      </c>
      <c r="M39" s="4">
        <v>0.35863500000000004</v>
      </c>
      <c r="N39" s="4">
        <v>-0.28473568908803271</v>
      </c>
      <c r="O39" s="2">
        <v>-1.47837913238441</v>
      </c>
      <c r="P39" s="2">
        <v>-0.16649808967072099</v>
      </c>
      <c r="R39" t="str">
        <f>VLOOKUP(A39, Original!$A$2:$C$719, 3, 0)</f>
        <v>Russia</v>
      </c>
      <c r="T39" s="37" t="s">
        <v>1717</v>
      </c>
      <c r="U39" s="38">
        <v>114</v>
      </c>
    </row>
    <row r="40" spans="1:23" x14ac:dyDescent="0.25">
      <c r="A40" t="s">
        <v>14</v>
      </c>
      <c r="B40">
        <v>2232735125.96418</v>
      </c>
      <c r="F40">
        <v>1</v>
      </c>
      <c r="G40">
        <v>1</v>
      </c>
      <c r="H40" s="3">
        <v>30.65</v>
      </c>
      <c r="I40" s="2">
        <v>21.301036391813927</v>
      </c>
      <c r="J40" s="2">
        <v>-0.19421012752512123</v>
      </c>
      <c r="K40" s="2">
        <v>9.961525749079414E-2</v>
      </c>
      <c r="L40" s="4">
        <v>-5.2000000000000005E-2</v>
      </c>
      <c r="M40" s="4">
        <v>5.4000000000000006E-2</v>
      </c>
      <c r="N40" s="4">
        <v>-0.25229144011185395</v>
      </c>
      <c r="O40" s="2">
        <v>-0.91435756854696804</v>
      </c>
      <c r="P40" s="2">
        <v>-3.0604100000000001</v>
      </c>
      <c r="R40" t="str">
        <f>VLOOKUP(A40, Original!$A$2:$C$719, 3, 0)</f>
        <v>Brazil</v>
      </c>
    </row>
    <row r="41" spans="1:23" x14ac:dyDescent="0.25">
      <c r="A41" t="s">
        <v>20</v>
      </c>
      <c r="B41">
        <v>2281656749.48458</v>
      </c>
      <c r="E41">
        <v>1</v>
      </c>
      <c r="G41">
        <v>1</v>
      </c>
      <c r="H41" s="3">
        <v>16.57</v>
      </c>
      <c r="I41" s="2">
        <v>21.738810623051759</v>
      </c>
      <c r="J41" s="2">
        <v>-6.0737366580904464E-2</v>
      </c>
      <c r="K41" s="2">
        <v>6.5063417469640741E-2</v>
      </c>
      <c r="L41" s="4">
        <v>5.0999999999999993E-4</v>
      </c>
      <c r="M41" s="4">
        <v>4.3080000000000002E-3</v>
      </c>
      <c r="N41" s="4">
        <v>-0.10858703459756436</v>
      </c>
      <c r="O41" s="2">
        <v>0.57536949670668602</v>
      </c>
      <c r="P41" s="2">
        <v>-2.7299357391500002E-4</v>
      </c>
      <c r="R41" t="str">
        <f>VLOOKUP(A41, Original!$A$2:$C$719, 3, 0)</f>
        <v>China</v>
      </c>
    </row>
    <row r="42" spans="1:23" x14ac:dyDescent="0.25">
      <c r="A42" t="s">
        <v>28</v>
      </c>
      <c r="B42">
        <v>2321466944.4883699</v>
      </c>
      <c r="C42">
        <v>1</v>
      </c>
      <c r="G42">
        <v>1</v>
      </c>
      <c r="H42" s="3">
        <v>49.5</v>
      </c>
      <c r="I42" s="2">
        <v>22.69521676378352</v>
      </c>
      <c r="J42" s="2">
        <v>-0.20194140892829587</v>
      </c>
      <c r="K42" s="2">
        <v>8.2009296703780807E-2</v>
      </c>
      <c r="L42" s="4">
        <v>7.3749999999999996E-2</v>
      </c>
      <c r="M42" s="4">
        <v>0.52167889999999995</v>
      </c>
      <c r="N42" s="4">
        <v>9.3025280027853128E-3</v>
      </c>
      <c r="O42" s="2">
        <v>1.5044248387096999</v>
      </c>
      <c r="P42" s="2">
        <v>6.0566850873998499</v>
      </c>
      <c r="R42" t="str">
        <f>VLOOKUP(A42, Original!$A$2:$C$719, 3, 0)</f>
        <v>Japan</v>
      </c>
    </row>
    <row r="43" spans="1:23" x14ac:dyDescent="0.25">
      <c r="A43" t="s">
        <v>96</v>
      </c>
      <c r="B43">
        <v>2501412274.1089201</v>
      </c>
      <c r="F43">
        <v>1</v>
      </c>
      <c r="G43">
        <v>1</v>
      </c>
      <c r="H43" s="3">
        <v>8.33</v>
      </c>
      <c r="I43" s="2">
        <v>19.910418431076224</v>
      </c>
      <c r="J43" s="2">
        <v>0.26237787288721814</v>
      </c>
      <c r="K43" s="2">
        <v>5.0839164019050968E-2</v>
      </c>
      <c r="L43" s="4"/>
      <c r="M43" s="4">
        <v>0.13100000000000001</v>
      </c>
      <c r="N43" s="4">
        <v>0.22782348541510761</v>
      </c>
      <c r="O43" s="2">
        <v>16.132996720266</v>
      </c>
      <c r="P43" s="2">
        <v>3.7324335117003402</v>
      </c>
      <c r="R43" t="str">
        <f>VLOOKUP(A43, Original!$A$2:$C$719, 3, 0)</f>
        <v>Canada</v>
      </c>
    </row>
    <row r="44" spans="1:23" x14ac:dyDescent="0.25">
      <c r="A44" t="s">
        <v>75</v>
      </c>
      <c r="B44">
        <v>2531310284.63094</v>
      </c>
      <c r="D44">
        <v>1</v>
      </c>
      <c r="G44">
        <v>1</v>
      </c>
      <c r="H44" s="3">
        <v>72.77</v>
      </c>
      <c r="I44" s="2">
        <v>21.993036385389825</v>
      </c>
      <c r="J44" s="2">
        <v>0.12486395214823885</v>
      </c>
      <c r="K44" s="2">
        <v>4.2918454935622317E-2</v>
      </c>
      <c r="L44" s="4">
        <v>7.4999999999999997E-2</v>
      </c>
      <c r="M44" s="4">
        <v>0.69769000000000003</v>
      </c>
      <c r="N44" s="4">
        <v>9.8003072196620467E-2</v>
      </c>
      <c r="O44" s="2">
        <v>9.6163327315851994</v>
      </c>
      <c r="P44" s="2">
        <v>0.39886927149462198</v>
      </c>
      <c r="R44" t="str">
        <f>VLOOKUP(A44, Original!$A$2:$C$719, 3, 0)</f>
        <v>Netherlands</v>
      </c>
    </row>
    <row r="45" spans="1:23" x14ac:dyDescent="0.25">
      <c r="A45" t="s">
        <v>27</v>
      </c>
      <c r="B45">
        <v>2939762689.2744699</v>
      </c>
      <c r="D45">
        <v>1</v>
      </c>
      <c r="G45">
        <v>1</v>
      </c>
      <c r="H45" s="3">
        <v>52.14</v>
      </c>
      <c r="I45" s="2">
        <v>21.703378082953471</v>
      </c>
      <c r="J45" s="2">
        <v>-5.913630914866691E-2</v>
      </c>
      <c r="K45" s="2">
        <v>7.4229991647775578E-2</v>
      </c>
      <c r="L45" s="4">
        <v>4.5366700000000003E-2</v>
      </c>
      <c r="M45" s="4">
        <v>7.7176400000000006E-2</v>
      </c>
      <c r="N45" s="4">
        <v>-1.0840612029982027E-2</v>
      </c>
      <c r="O45" s="2">
        <v>1.48791243668227</v>
      </c>
      <c r="P45" s="2">
        <v>7.1643579183825995E-2</v>
      </c>
      <c r="R45" t="str">
        <f>VLOOKUP(A45, Original!$A$2:$C$719, 3, 0)</f>
        <v>Singapore</v>
      </c>
    </row>
    <row r="46" spans="1:23" x14ac:dyDescent="0.25">
      <c r="A46" t="s">
        <v>77</v>
      </c>
      <c r="B46">
        <v>3023087832</v>
      </c>
      <c r="C46">
        <v>1</v>
      </c>
      <c r="G46">
        <v>1</v>
      </c>
      <c r="H46" s="3">
        <v>40.51</v>
      </c>
      <c r="I46" s="2">
        <v>21.55244160762761</v>
      </c>
      <c r="J46" s="2">
        <v>3.6465570129652E-2</v>
      </c>
      <c r="K46" s="2">
        <v>7.7043519607920358E-2</v>
      </c>
      <c r="L46" s="4"/>
      <c r="M46" s="4"/>
      <c r="N46" s="4">
        <v>0.10657491713170814</v>
      </c>
      <c r="O46" s="2">
        <v>3.1280898876404502</v>
      </c>
      <c r="P46" s="2">
        <v>6.2800799999999999</v>
      </c>
      <c r="R46" t="str">
        <f>VLOOKUP(A46, Original!$A$2:$C$719, 3, 0)</f>
        <v>United States of America</v>
      </c>
    </row>
    <row r="47" spans="1:23" x14ac:dyDescent="0.25">
      <c r="A47" t="s">
        <v>66</v>
      </c>
      <c r="B47">
        <v>3059295438.099</v>
      </c>
      <c r="D47">
        <v>1</v>
      </c>
      <c r="G47">
        <v>1</v>
      </c>
      <c r="H47" s="3">
        <v>68.38</v>
      </c>
      <c r="I47" s="2">
        <v>21.624047220278797</v>
      </c>
      <c r="J47" s="2">
        <v>9.4354443078418629E-2</v>
      </c>
      <c r="K47" s="2">
        <v>4.0807000708296202E-2</v>
      </c>
      <c r="L47" s="4">
        <v>6.25E-2</v>
      </c>
      <c r="M47" s="4">
        <v>0.21555599999999997</v>
      </c>
      <c r="N47" s="4">
        <v>7.4136670930020049E-2</v>
      </c>
      <c r="O47" s="2">
        <v>4.0753385782512899</v>
      </c>
      <c r="P47" s="2">
        <v>2.3916177129780398</v>
      </c>
      <c r="R47" t="str">
        <f>VLOOKUP(A47, Original!$A$2:$C$719, 3, 0)</f>
        <v>Austria</v>
      </c>
    </row>
    <row r="48" spans="1:23" x14ac:dyDescent="0.25">
      <c r="A48" t="s">
        <v>26</v>
      </c>
      <c r="B48">
        <v>3092373077.8150401</v>
      </c>
      <c r="F48">
        <v>1</v>
      </c>
      <c r="G48">
        <v>1</v>
      </c>
      <c r="H48" s="3">
        <v>77.23</v>
      </c>
      <c r="I48" s="2">
        <v>22.201346818941197</v>
      </c>
      <c r="J48" s="2">
        <v>-0.22351941300290024</v>
      </c>
      <c r="K48" s="2">
        <v>7.5719187088419029E-2</v>
      </c>
      <c r="L48" s="4">
        <v>-3.5999999999999999E-3</v>
      </c>
      <c r="M48" s="4">
        <v>-1.9799999999999998E-2</v>
      </c>
      <c r="N48" s="4">
        <v>-1.2241032936825531E-2</v>
      </c>
      <c r="O48" s="2">
        <v>1.1757314680172399</v>
      </c>
      <c r="P48" s="2">
        <v>-1.5386516060713E-2</v>
      </c>
      <c r="R48" t="str">
        <f>VLOOKUP(A48, Original!$A$2:$C$719, 3, 0)</f>
        <v>Taiwan</v>
      </c>
    </row>
    <row r="49" spans="1:18" x14ac:dyDescent="0.25">
      <c r="A49" t="s">
        <v>57</v>
      </c>
      <c r="B49">
        <v>3113431609.94449</v>
      </c>
      <c r="C49">
        <v>1</v>
      </c>
      <c r="G49">
        <v>1</v>
      </c>
      <c r="H49" s="3">
        <v>35.99</v>
      </c>
      <c r="I49" s="2">
        <v>21.594487122758824</v>
      </c>
      <c r="J49" s="2">
        <v>-2.3776372836400612E-2</v>
      </c>
      <c r="K49" s="2">
        <v>7.5515011865047971E-2</v>
      </c>
      <c r="L49" s="4">
        <v>4.2999999999999997E-2</v>
      </c>
      <c r="M49" s="4">
        <v>0.10300000000000001</v>
      </c>
      <c r="N49" s="4">
        <v>6.141292677689493E-2</v>
      </c>
      <c r="O49" s="2">
        <v>1.8013488440683501</v>
      </c>
      <c r="P49" s="2">
        <v>3.20574981571104</v>
      </c>
      <c r="R49" t="str">
        <f>VLOOKUP(A49, Original!$A$2:$C$719, 3, 0)</f>
        <v>Denmark</v>
      </c>
    </row>
    <row r="50" spans="1:18" x14ac:dyDescent="0.25">
      <c r="A50" t="s">
        <v>81</v>
      </c>
      <c r="B50">
        <v>3431798260.5497799</v>
      </c>
      <c r="D50">
        <v>1</v>
      </c>
      <c r="E50">
        <v>1</v>
      </c>
      <c r="G50">
        <v>2</v>
      </c>
      <c r="H50" s="3">
        <v>60.92</v>
      </c>
      <c r="I50" s="2">
        <v>22.109088663441426</v>
      </c>
      <c r="J50" s="2">
        <v>1.6996017000174057E-2</v>
      </c>
      <c r="K50" s="2">
        <v>6.5078323434225829E-2</v>
      </c>
      <c r="L50" s="4">
        <v>-3.2333300000000002E-2</v>
      </c>
      <c r="M50" s="4">
        <v>-6.5225000000000005E-2</v>
      </c>
      <c r="N50" s="4">
        <v>0.11419550484925253</v>
      </c>
      <c r="O50" s="2">
        <v>0.969937097127617</v>
      </c>
      <c r="P50" s="2">
        <v>-1.6007178213350199</v>
      </c>
      <c r="R50" t="str">
        <f>VLOOKUP(A50, Original!$A$2:$C$719, 3, 0)</f>
        <v>Japan</v>
      </c>
    </row>
    <row r="51" spans="1:18" x14ac:dyDescent="0.25">
      <c r="A51" t="s">
        <v>42</v>
      </c>
      <c r="B51">
        <v>3657330565.1589799</v>
      </c>
      <c r="C51">
        <v>1</v>
      </c>
      <c r="D51">
        <v>1</v>
      </c>
      <c r="G51">
        <v>2</v>
      </c>
      <c r="H51" s="3">
        <v>30.16</v>
      </c>
      <c r="I51" s="2">
        <v>22.971600042246216</v>
      </c>
      <c r="J51" s="2">
        <v>9.5665041144054469E-2</v>
      </c>
      <c r="K51" s="2">
        <v>9.7795731557139248E-2</v>
      </c>
      <c r="L51" s="4">
        <v>2.3649300000000002E-2</v>
      </c>
      <c r="M51" s="4">
        <v>5.71213E-2</v>
      </c>
      <c r="N51" s="4">
        <v>3.0176581424852484E-2</v>
      </c>
      <c r="O51" s="2">
        <v>1.0724808397993799</v>
      </c>
      <c r="P51" s="2">
        <v>10.4915754515805</v>
      </c>
      <c r="R51" t="str">
        <f>VLOOKUP(A51, Original!$A$2:$C$719, 3, 0)</f>
        <v>Korea; Republic (S. Korea)</v>
      </c>
    </row>
    <row r="52" spans="1:18" x14ac:dyDescent="0.25">
      <c r="A52" t="s">
        <v>11</v>
      </c>
      <c r="B52">
        <v>3662862432.46348</v>
      </c>
      <c r="F52">
        <v>1</v>
      </c>
      <c r="G52">
        <v>1</v>
      </c>
      <c r="H52" s="3">
        <v>78.23</v>
      </c>
      <c r="I52" s="2">
        <v>23.734672452683213</v>
      </c>
      <c r="J52" s="2">
        <v>-0.27121270871211084</v>
      </c>
      <c r="K52" s="2">
        <v>7.801252904654736E-2</v>
      </c>
      <c r="L52" s="4">
        <v>-0.1013425</v>
      </c>
      <c r="M52" s="4">
        <v>0.36739600000000006</v>
      </c>
      <c r="N52" s="4">
        <v>-0.41729797979797933</v>
      </c>
      <c r="O52" s="2">
        <v>-0.39222067982326397</v>
      </c>
      <c r="P52" s="2">
        <v>-7.4563581460000998</v>
      </c>
      <c r="R52" t="str">
        <f>VLOOKUP(A52, Original!$A$2:$C$719, 3, 0)</f>
        <v>France</v>
      </c>
    </row>
    <row r="53" spans="1:18" x14ac:dyDescent="0.25">
      <c r="A53" t="s">
        <v>32</v>
      </c>
      <c r="B53">
        <v>3740919516.6784301</v>
      </c>
      <c r="F53">
        <v>1</v>
      </c>
      <c r="G53">
        <v>1</v>
      </c>
      <c r="H53" s="3">
        <v>84.89</v>
      </c>
      <c r="I53" s="2">
        <v>22.293602744564787</v>
      </c>
      <c r="J53" s="2">
        <v>-0.13140218767857922</v>
      </c>
      <c r="K53" s="2">
        <v>6.749126132417245E-2</v>
      </c>
      <c r="L53" s="4">
        <v>1.47333E-2</v>
      </c>
      <c r="M53" s="4">
        <v>7.113330000000001E-2</v>
      </c>
      <c r="N53" s="4">
        <v>1.895362755318741E-2</v>
      </c>
      <c r="O53" s="2">
        <v>1.7228447387441199</v>
      </c>
      <c r="P53" s="2">
        <v>5.3793858100953003E-2</v>
      </c>
      <c r="R53" t="str">
        <f>VLOOKUP(A53, Original!$A$2:$C$719, 3, 0)</f>
        <v>Taiwan</v>
      </c>
    </row>
    <row r="54" spans="1:18" x14ac:dyDescent="0.25">
      <c r="A54" t="s">
        <v>19</v>
      </c>
      <c r="B54">
        <v>4006806784.5599999</v>
      </c>
      <c r="F54">
        <v>1</v>
      </c>
      <c r="G54">
        <v>1</v>
      </c>
      <c r="H54" s="3">
        <v>0.95</v>
      </c>
      <c r="I54" s="2">
        <v>21.023422481678985</v>
      </c>
      <c r="J54" s="2">
        <v>-0.179068411492388</v>
      </c>
      <c r="K54" s="2">
        <v>5.1235263739497897E-2</v>
      </c>
      <c r="L54" s="4">
        <v>-1.4499999999999999E-2</v>
      </c>
      <c r="M54" s="4">
        <v>9.3649999999999997E-2</v>
      </c>
      <c r="N54" s="4">
        <v>-0.12840871329689832</v>
      </c>
      <c r="O54" s="2">
        <v>5.7255981880663303</v>
      </c>
      <c r="P54" s="2">
        <v>1.2049399999999999</v>
      </c>
      <c r="R54" t="str">
        <f>VLOOKUP(A54, Original!$A$2:$C$719, 3, 0)</f>
        <v>United States of America</v>
      </c>
    </row>
    <row r="55" spans="1:18" x14ac:dyDescent="0.25">
      <c r="A55" t="s">
        <v>33</v>
      </c>
      <c r="B55">
        <v>4330741251.7697897</v>
      </c>
      <c r="C55">
        <v>1</v>
      </c>
      <c r="G55">
        <v>1</v>
      </c>
      <c r="H55" s="3">
        <v>65.099999999999994</v>
      </c>
      <c r="I55" s="2">
        <v>23.115479011031653</v>
      </c>
      <c r="J55" s="2">
        <v>-0.15947428880845585</v>
      </c>
      <c r="K55" s="2">
        <v>7.0820510217735347E-2</v>
      </c>
      <c r="L55" s="4">
        <v>3.1600000000000003E-2</v>
      </c>
      <c r="M55" s="4">
        <v>0.1265667</v>
      </c>
      <c r="N55" s="4">
        <v>2.0580680004569803E-2</v>
      </c>
      <c r="O55" s="2">
        <v>0.85324644799444005</v>
      </c>
      <c r="P55" s="2">
        <v>4.7848348506919196</v>
      </c>
      <c r="R55" t="str">
        <f>VLOOKUP(A55, Original!$A$2:$C$719, 3, 0)</f>
        <v>Japan</v>
      </c>
    </row>
    <row r="56" spans="1:18" x14ac:dyDescent="0.25">
      <c r="A56" t="s">
        <v>47</v>
      </c>
      <c r="B56">
        <v>4480936894.3902302</v>
      </c>
      <c r="F56">
        <v>1</v>
      </c>
      <c r="G56">
        <v>1</v>
      </c>
      <c r="H56" s="3">
        <v>8.44</v>
      </c>
      <c r="I56" s="2">
        <v>23.038109684298561</v>
      </c>
      <c r="J56" s="2">
        <v>6.2741255495661299E-2</v>
      </c>
      <c r="K56" s="2">
        <v>7.3065469599461669E-2</v>
      </c>
      <c r="L56" s="4"/>
      <c r="M56" s="4"/>
      <c r="N56" s="4">
        <v>4.1900935509765827E-2</v>
      </c>
      <c r="O56" s="2">
        <v>0.81675705859660697</v>
      </c>
      <c r="P56" s="2"/>
      <c r="R56" t="str">
        <f>VLOOKUP(A56, Original!$A$2:$C$719, 3, 0)</f>
        <v>China</v>
      </c>
    </row>
    <row r="57" spans="1:18" x14ac:dyDescent="0.25">
      <c r="A57" t="s">
        <v>41</v>
      </c>
      <c r="B57">
        <v>4694553083.19098</v>
      </c>
      <c r="D57">
        <v>1</v>
      </c>
      <c r="G57">
        <v>1</v>
      </c>
      <c r="H57" s="3">
        <v>33.74</v>
      </c>
      <c r="I57" s="2">
        <v>23.209958690995634</v>
      </c>
      <c r="J57" s="2">
        <v>7.6741478198018631E-2</v>
      </c>
      <c r="K57" s="2">
        <v>6.7362195459439639E-2</v>
      </c>
      <c r="L57" s="4">
        <v>8.1500000000000003E-2</v>
      </c>
      <c r="M57" s="4">
        <v>0.14366000000000001</v>
      </c>
      <c r="N57" s="4">
        <v>2.9103144615266641E-2</v>
      </c>
      <c r="O57" s="2">
        <v>1.1496911763572899</v>
      </c>
      <c r="P57" s="2">
        <v>6.5780093227310002E-2</v>
      </c>
      <c r="R57" t="str">
        <f>VLOOKUP(A57, Original!$A$2:$C$719, 3, 0)</f>
        <v>China</v>
      </c>
    </row>
    <row r="58" spans="1:18" x14ac:dyDescent="0.25">
      <c r="A58" t="s">
        <v>71</v>
      </c>
      <c r="B58">
        <v>5039988807.2634697</v>
      </c>
      <c r="D58">
        <v>1</v>
      </c>
      <c r="G58">
        <v>1</v>
      </c>
      <c r="H58" s="3">
        <v>43.45</v>
      </c>
      <c r="I58" s="2">
        <v>22.164948603010611</v>
      </c>
      <c r="J58" s="2">
        <v>0.21040973243113167</v>
      </c>
      <c r="K58" s="2">
        <v>6.4377249820014401E-2</v>
      </c>
      <c r="L58" s="4">
        <v>7.9594999999999999E-2</v>
      </c>
      <c r="M58" s="4">
        <v>0.12596930000000001</v>
      </c>
      <c r="N58" s="4">
        <v>8.2223159775783691E-2</v>
      </c>
      <c r="O58" s="2">
        <v>1.9670503934121999</v>
      </c>
      <c r="P58" s="2">
        <v>8.8049538433415994E-2</v>
      </c>
      <c r="R58" t="str">
        <f>VLOOKUP(A58, Original!$A$2:$C$719, 3, 0)</f>
        <v>China</v>
      </c>
    </row>
    <row r="59" spans="1:18" x14ac:dyDescent="0.25">
      <c r="A59" t="s">
        <v>92</v>
      </c>
      <c r="B59">
        <v>5137554555.2474604</v>
      </c>
      <c r="C59">
        <v>1</v>
      </c>
      <c r="G59">
        <v>1</v>
      </c>
      <c r="H59" s="3">
        <v>31.52</v>
      </c>
      <c r="I59" s="2">
        <v>21.724266326136558</v>
      </c>
      <c r="J59" s="2">
        <v>0.35875364479396149</v>
      </c>
      <c r="K59" s="2">
        <v>8.2098088145955844E-2</v>
      </c>
      <c r="L59" s="4">
        <v>2.5000000000000001E-2</v>
      </c>
      <c r="M59" s="4">
        <v>7.7066700000000002E-2</v>
      </c>
      <c r="N59" s="4">
        <v>0.20694898158702932</v>
      </c>
      <c r="O59" s="2">
        <v>1.3025342850866299</v>
      </c>
      <c r="P59" s="2">
        <v>3.7586406407016E-2</v>
      </c>
      <c r="R59" t="str">
        <f>VLOOKUP(A59, Original!$A$2:$C$719, 3, 0)</f>
        <v>China</v>
      </c>
    </row>
    <row r="60" spans="1:18" x14ac:dyDescent="0.25">
      <c r="A60" t="s">
        <v>59</v>
      </c>
      <c r="B60">
        <v>5172686261.43995</v>
      </c>
      <c r="C60">
        <v>1</v>
      </c>
      <c r="D60">
        <v>1</v>
      </c>
      <c r="F60">
        <v>1</v>
      </c>
      <c r="G60">
        <v>3</v>
      </c>
      <c r="H60" s="3">
        <v>63.55</v>
      </c>
      <c r="I60" s="2">
        <v>22.386068968802601</v>
      </c>
      <c r="J60" s="2">
        <v>2.1481945031718602E-2</v>
      </c>
      <c r="K60" s="2">
        <v>0.10828911758669156</v>
      </c>
      <c r="L60" s="4">
        <v>3.4500000000000003E-2</v>
      </c>
      <c r="M60" s="4">
        <v>6.6500000000000004E-2</v>
      </c>
      <c r="N60" s="4">
        <v>6.20830122274251E-2</v>
      </c>
      <c r="O60" s="2">
        <v>1.2689897542783399</v>
      </c>
      <c r="P60" s="2">
        <v>0.10944184658243</v>
      </c>
      <c r="R60" t="str">
        <f>VLOOKUP(A60, Original!$A$2:$C$719, 3, 0)</f>
        <v>Kuwait</v>
      </c>
    </row>
    <row r="61" spans="1:18" x14ac:dyDescent="0.25">
      <c r="A61" t="s">
        <v>58</v>
      </c>
      <c r="B61">
        <v>5324337935.71134</v>
      </c>
      <c r="C61">
        <v>1</v>
      </c>
      <c r="D61">
        <v>1</v>
      </c>
      <c r="F61">
        <v>1</v>
      </c>
      <c r="G61">
        <v>3</v>
      </c>
      <c r="H61" s="3">
        <v>50.97</v>
      </c>
      <c r="I61" s="2">
        <v>22.519865909029086</v>
      </c>
      <c r="J61" s="2">
        <v>0.19390293408042181</v>
      </c>
      <c r="K61" s="2">
        <v>8.6898039898018448E-2</v>
      </c>
      <c r="L61" s="4">
        <v>3.5666699999999996E-2</v>
      </c>
      <c r="M61" s="4">
        <v>7.0750000000000007E-2</v>
      </c>
      <c r="N61" s="4">
        <v>6.1423366405212558E-2</v>
      </c>
      <c r="O61" s="2">
        <v>1.5203964083311801</v>
      </c>
      <c r="P61" s="2">
        <v>0.126352420527203</v>
      </c>
      <c r="R61" t="str">
        <f>VLOOKUP(A61, Original!$A$2:$C$719, 3, 0)</f>
        <v>Hong Kong</v>
      </c>
    </row>
    <row r="62" spans="1:18" x14ac:dyDescent="0.25">
      <c r="A62" t="s">
        <v>99</v>
      </c>
      <c r="B62">
        <v>5579788741.8726196</v>
      </c>
      <c r="D62">
        <v>1</v>
      </c>
      <c r="E62">
        <v>1</v>
      </c>
      <c r="G62">
        <v>2</v>
      </c>
      <c r="H62" s="3">
        <v>35.31</v>
      </c>
      <c r="I62" s="2">
        <v>21.453686824251513</v>
      </c>
      <c r="J62" s="2">
        <v>-3.9355125326425384E-2</v>
      </c>
      <c r="K62" s="2">
        <v>9.9587294604869189E-2</v>
      </c>
      <c r="L62" s="4">
        <v>7.3254E-2</v>
      </c>
      <c r="M62" s="4">
        <v>0.1226088</v>
      </c>
      <c r="N62" s="4">
        <v>0.29879801411026985</v>
      </c>
      <c r="O62" s="2">
        <v>1.7825507944311201</v>
      </c>
      <c r="P62" s="2">
        <v>0.211497417179622</v>
      </c>
      <c r="R62" t="str">
        <f>VLOOKUP(A62, Original!$A$2:$C$719, 3, 0)</f>
        <v>Australia</v>
      </c>
    </row>
    <row r="63" spans="1:18" x14ac:dyDescent="0.25">
      <c r="A63" t="s">
        <v>17</v>
      </c>
      <c r="B63">
        <v>5906068232.3695202</v>
      </c>
      <c r="F63">
        <v>1</v>
      </c>
      <c r="G63">
        <v>1</v>
      </c>
      <c r="H63" s="3">
        <v>60.13</v>
      </c>
      <c r="I63" s="2">
        <v>22.933510033075812</v>
      </c>
      <c r="J63" s="2">
        <v>-0.2953943752441533</v>
      </c>
      <c r="K63" s="2">
        <v>7.8506491906424072E-2</v>
      </c>
      <c r="L63" s="4">
        <v>-1.9313299999999999E-2</v>
      </c>
      <c r="M63" s="4">
        <v>-8.0908499999999994E-2</v>
      </c>
      <c r="N63" s="4">
        <v>-0.17017513955767741</v>
      </c>
      <c r="O63" s="2">
        <v>0.62828100290787503</v>
      </c>
      <c r="P63" s="2">
        <v>-0.15152077294686001</v>
      </c>
      <c r="R63" t="str">
        <f>VLOOKUP(A63, Original!$A$2:$C$719, 3, 0)</f>
        <v>Hong Kong</v>
      </c>
    </row>
    <row r="64" spans="1:18" x14ac:dyDescent="0.25">
      <c r="A64" t="s">
        <v>36</v>
      </c>
      <c r="B64">
        <v>6089589102.7856998</v>
      </c>
      <c r="C64">
        <v>1</v>
      </c>
      <c r="G64">
        <v>1</v>
      </c>
      <c r="H64" s="3">
        <v>75.150000000000006</v>
      </c>
      <c r="I64" s="2">
        <v>23.495978062251364</v>
      </c>
      <c r="J64" s="2">
        <v>-0.12831621170604801</v>
      </c>
      <c r="K64" s="2">
        <v>7.9798059377548247E-2</v>
      </c>
      <c r="L64" s="4">
        <v>5.5999999999999994E-2</v>
      </c>
      <c r="M64" s="4">
        <v>0.21104780000000001</v>
      </c>
      <c r="N64" s="4">
        <v>2.3194104372270912E-2</v>
      </c>
      <c r="O64" s="2">
        <v>1.2989336556097799</v>
      </c>
      <c r="P64" s="2">
        <v>5.8261880917698496</v>
      </c>
      <c r="R64" t="str">
        <f>VLOOKUP(A64, Original!$A$2:$C$719, 3, 0)</f>
        <v>Japan</v>
      </c>
    </row>
    <row r="65" spans="1:18" x14ac:dyDescent="0.25">
      <c r="A65" t="s">
        <v>86</v>
      </c>
      <c r="B65">
        <v>6149714819.4493504</v>
      </c>
      <c r="C65">
        <v>1</v>
      </c>
      <c r="G65">
        <v>1</v>
      </c>
      <c r="H65" s="3">
        <v>46.25</v>
      </c>
      <c r="I65" s="2">
        <v>22.368882661385094</v>
      </c>
      <c r="J65" s="2">
        <v>7.7548863017868841E-2</v>
      </c>
      <c r="K65" s="2">
        <v>7.8374289701202887E-2</v>
      </c>
      <c r="L65" s="4">
        <v>0.13583329999999999</v>
      </c>
      <c r="M65" s="4">
        <v>0.63993330000000004</v>
      </c>
      <c r="N65" s="4">
        <v>0.13004067520438695</v>
      </c>
      <c r="O65" s="2">
        <v>4.4924789804436998</v>
      </c>
      <c r="P65" s="2">
        <v>0.61897623400365598</v>
      </c>
      <c r="R65" t="str">
        <f>VLOOKUP(A65, Original!$A$2:$C$719, 3, 0)</f>
        <v>Taiwan</v>
      </c>
    </row>
    <row r="66" spans="1:18" x14ac:dyDescent="0.25">
      <c r="A66" t="s">
        <v>100</v>
      </c>
      <c r="B66">
        <v>6208406567.6844301</v>
      </c>
      <c r="D66">
        <v>1</v>
      </c>
      <c r="E66">
        <v>1</v>
      </c>
      <c r="G66">
        <v>2</v>
      </c>
      <c r="H66" s="3">
        <v>71.73</v>
      </c>
      <c r="I66" s="2">
        <v>21.120725780901296</v>
      </c>
      <c r="J66" s="2">
        <v>-2.6712570939713222E-2</v>
      </c>
      <c r="K66" s="2">
        <v>0.11274447792211542</v>
      </c>
      <c r="L66" s="4">
        <v>1.6E-2</v>
      </c>
      <c r="M66" s="4">
        <v>9.9000000000000005E-2</v>
      </c>
      <c r="N66" s="4">
        <v>0.30167419977997983</v>
      </c>
      <c r="O66" s="2">
        <v>2.4814174855270399</v>
      </c>
      <c r="P66" s="2">
        <v>4.4725584013509997E-2</v>
      </c>
      <c r="R66" t="str">
        <f>VLOOKUP(A66, Original!$A$2:$C$719, 3, 0)</f>
        <v>Taiwan</v>
      </c>
    </row>
    <row r="67" spans="1:18" x14ac:dyDescent="0.25">
      <c r="A67" t="s">
        <v>89</v>
      </c>
      <c r="B67">
        <v>6311146434.8746901</v>
      </c>
      <c r="C67">
        <v>1</v>
      </c>
      <c r="G67">
        <v>1</v>
      </c>
      <c r="H67" s="3">
        <v>30.93</v>
      </c>
      <c r="I67" s="2">
        <v>21.704270104899631</v>
      </c>
      <c r="J67" s="2">
        <v>0.15601864816632421</v>
      </c>
      <c r="K67" s="2">
        <v>0.11122664765825099</v>
      </c>
      <c r="L67" s="4"/>
      <c r="M67" s="4"/>
      <c r="N67" s="4">
        <v>0.15610197349097227</v>
      </c>
      <c r="O67" s="2">
        <v>3.7036958518535199</v>
      </c>
      <c r="P67" s="2">
        <v>0.372526396755472</v>
      </c>
      <c r="R67" t="str">
        <f>VLOOKUP(A67, Original!$A$2:$C$719, 3, 0)</f>
        <v>Taiwan</v>
      </c>
    </row>
    <row r="68" spans="1:18" x14ac:dyDescent="0.25">
      <c r="A68" t="s">
        <v>2</v>
      </c>
      <c r="B68">
        <v>6427728785.8000002</v>
      </c>
      <c r="F68">
        <v>1</v>
      </c>
      <c r="G68">
        <v>1</v>
      </c>
      <c r="H68" s="3">
        <v>55.24</v>
      </c>
      <c r="I68" s="2">
        <v>22.310914980608416</v>
      </c>
      <c r="J68" s="2">
        <v>-0.28886686487312857</v>
      </c>
      <c r="K68" s="2">
        <v>7.0682972793721779E-2</v>
      </c>
      <c r="L68" s="4">
        <v>-6.2E-2</v>
      </c>
      <c r="M68" s="4">
        <v>-0.22893750000000002</v>
      </c>
      <c r="N68" s="4">
        <v>-0.67534663510314508</v>
      </c>
      <c r="O68" s="2">
        <v>1.6235889648141</v>
      </c>
      <c r="P68" s="2">
        <v>-2.51281</v>
      </c>
      <c r="R68" t="str">
        <f>VLOOKUP(A68, Original!$A$2:$C$719, 3, 0)</f>
        <v>United States of America</v>
      </c>
    </row>
    <row r="69" spans="1:18" x14ac:dyDescent="0.25">
      <c r="A69" t="s">
        <v>98</v>
      </c>
      <c r="B69">
        <v>6618189828.6816502</v>
      </c>
      <c r="E69">
        <v>1</v>
      </c>
      <c r="G69">
        <v>1</v>
      </c>
      <c r="H69" s="3">
        <v>60.38</v>
      </c>
      <c r="I69" s="2">
        <v>21.605623366100073</v>
      </c>
      <c r="J69" s="2">
        <v>5.0481224495774815E-3</v>
      </c>
      <c r="K69" s="2">
        <v>7.4611816898568259E-2</v>
      </c>
      <c r="L69" s="4">
        <v>9.4350000000000003E-2</v>
      </c>
      <c r="M69" s="4">
        <v>0.13910999999999998</v>
      </c>
      <c r="N69" s="4">
        <v>0.28420809870500552</v>
      </c>
      <c r="O69" s="2">
        <v>2.4698701715919502</v>
      </c>
      <c r="P69" s="2">
        <v>9.3954755533932996E-2</v>
      </c>
      <c r="R69" t="str">
        <f>VLOOKUP(A69, Original!$A$2:$C$719, 3, 0)</f>
        <v>Mexico</v>
      </c>
    </row>
    <row r="70" spans="1:18" x14ac:dyDescent="0.25">
      <c r="A70" t="s">
        <v>111</v>
      </c>
      <c r="B70">
        <v>6936340621.5786505</v>
      </c>
      <c r="D70">
        <v>1</v>
      </c>
      <c r="E70">
        <v>1</v>
      </c>
      <c r="G70">
        <v>2</v>
      </c>
      <c r="H70" s="3">
        <v>67.66</v>
      </c>
      <c r="I70" s="2"/>
      <c r="J70" s="2"/>
      <c r="K70" s="2">
        <v>6.5858261803660528E-2</v>
      </c>
      <c r="L70" s="4">
        <v>2.8504999999999999E-2</v>
      </c>
      <c r="M70" s="4">
        <v>7.5912499999999994E-2</v>
      </c>
      <c r="N70" s="4"/>
      <c r="O70" s="2">
        <v>2.5986519438396698</v>
      </c>
      <c r="P70" s="2">
        <v>9.0821895746469997E-2</v>
      </c>
      <c r="R70" t="str">
        <f>VLOOKUP(A70, Original!$A$2:$C$719, 3, 0)</f>
        <v>Brazil</v>
      </c>
    </row>
    <row r="71" spans="1:18" x14ac:dyDescent="0.25">
      <c r="A71" t="s">
        <v>39</v>
      </c>
      <c r="B71">
        <v>7066738354.2192297</v>
      </c>
      <c r="D71">
        <v>1</v>
      </c>
      <c r="G71">
        <v>1</v>
      </c>
      <c r="H71" s="3">
        <v>81.2</v>
      </c>
      <c r="I71" s="2">
        <v>23.336597002273017</v>
      </c>
      <c r="J71" s="2">
        <v>-3.078527010296999E-2</v>
      </c>
      <c r="K71" s="2">
        <v>5.9936149055320041E-2</v>
      </c>
      <c r="L71" s="4">
        <v>4.1886699999999999E-2</v>
      </c>
      <c r="M71" s="4">
        <v>8.1251299999999999E-2</v>
      </c>
      <c r="N71" s="4">
        <v>2.8228782287822846E-2</v>
      </c>
      <c r="O71" s="2">
        <v>1.0597520088002199</v>
      </c>
      <c r="P71" s="2">
        <v>0.70030671725920401</v>
      </c>
      <c r="R71" t="str">
        <f>VLOOKUP(A71, Original!$A$2:$C$719, 3, 0)</f>
        <v>United Kingdom</v>
      </c>
    </row>
    <row r="72" spans="1:18" x14ac:dyDescent="0.25">
      <c r="A72" t="s">
        <v>40</v>
      </c>
      <c r="B72">
        <v>7166681989.5191698</v>
      </c>
      <c r="C72">
        <v>1</v>
      </c>
      <c r="D72">
        <v>1</v>
      </c>
      <c r="F72">
        <v>1</v>
      </c>
      <c r="G72">
        <v>3</v>
      </c>
      <c r="H72" s="3">
        <v>64.19</v>
      </c>
      <c r="I72" s="2">
        <v>23.684413429963318</v>
      </c>
      <c r="J72" s="2">
        <v>1.5113819845186102E-2</v>
      </c>
      <c r="K72" s="2">
        <v>6.3587216903965557E-2</v>
      </c>
      <c r="L72" s="4">
        <v>3.5674999999999998E-2</v>
      </c>
      <c r="M72" s="4">
        <v>8.9662500000000006E-2</v>
      </c>
      <c r="N72" s="4">
        <v>2.8468259217670825E-2</v>
      </c>
      <c r="O72" s="2">
        <v>1.3339565763502701</v>
      </c>
      <c r="P72" s="2">
        <v>5.25529463556322</v>
      </c>
      <c r="R72" t="str">
        <f>VLOOKUP(A72, Original!$A$2:$C$719, 3, 0)</f>
        <v>Japan</v>
      </c>
    </row>
    <row r="73" spans="1:18" x14ac:dyDescent="0.25">
      <c r="A73" t="s">
        <v>83</v>
      </c>
      <c r="B73">
        <v>7761461783.5800304</v>
      </c>
      <c r="E73">
        <v>1</v>
      </c>
      <c r="G73">
        <v>1</v>
      </c>
      <c r="H73" s="3">
        <v>34.799999999999997</v>
      </c>
      <c r="I73" s="2">
        <v>22.685655465533017</v>
      </c>
      <c r="J73" s="2">
        <v>-4.3535752962643118E-3</v>
      </c>
      <c r="K73" s="2">
        <v>9.9147662910677781E-2</v>
      </c>
      <c r="L73" s="4">
        <v>-1.4499999999999999E-2</v>
      </c>
      <c r="M73" s="4">
        <v>-3.9666699999999999E-2</v>
      </c>
      <c r="N73" s="4">
        <v>0.12478856618370165</v>
      </c>
      <c r="O73" s="2">
        <v>0.93426215158515302</v>
      </c>
      <c r="P73" s="2">
        <v>-1.33574681910382</v>
      </c>
      <c r="R73" t="str">
        <f>VLOOKUP(A73, Original!$A$2:$C$719, 3, 0)</f>
        <v>Japan</v>
      </c>
    </row>
    <row r="74" spans="1:18" x14ac:dyDescent="0.25">
      <c r="A74" t="s">
        <v>55</v>
      </c>
      <c r="B74">
        <v>7973884231.7550802</v>
      </c>
      <c r="D74">
        <v>1</v>
      </c>
      <c r="G74">
        <v>1</v>
      </c>
      <c r="H74" s="3">
        <v>53.94</v>
      </c>
      <c r="I74" s="2">
        <v>23.087233196824691</v>
      </c>
      <c r="J74" s="2">
        <v>5.6862407400709407E-3</v>
      </c>
      <c r="K74" s="2">
        <v>9.0851251866844687E-2</v>
      </c>
      <c r="L74" s="4">
        <v>-1.9E-2</v>
      </c>
      <c r="M74" s="4">
        <v>-7.0739999999999997E-2</v>
      </c>
      <c r="N74" s="4">
        <v>5.905983544672392E-2</v>
      </c>
      <c r="O74" s="2">
        <v>1.18758992904758</v>
      </c>
      <c r="P74" s="2">
        <v>-0.876858219115912</v>
      </c>
      <c r="R74" t="str">
        <f>VLOOKUP(A74, Original!$A$2:$C$719, 3, 0)</f>
        <v>Japan</v>
      </c>
    </row>
    <row r="75" spans="1:18" x14ac:dyDescent="0.25">
      <c r="A75" t="s">
        <v>31</v>
      </c>
      <c r="B75">
        <v>8247857539.5880003</v>
      </c>
      <c r="F75">
        <v>1</v>
      </c>
      <c r="G75">
        <v>1</v>
      </c>
      <c r="H75" s="3">
        <v>59.05</v>
      </c>
      <c r="I75" s="2">
        <v>22.883769472267822</v>
      </c>
      <c r="J75" s="2">
        <v>-0.21411923074262476</v>
      </c>
      <c r="K75" s="2">
        <v>7.8859769016552866E-2</v>
      </c>
      <c r="L75" s="4">
        <v>3.0158000000000003E-3</v>
      </c>
      <c r="M75" s="4">
        <v>6.9950000000000003E-3</v>
      </c>
      <c r="N75" s="4">
        <v>1.431960425887218E-2</v>
      </c>
      <c r="O75" s="2">
        <v>1.8568064673782501</v>
      </c>
      <c r="P75" s="2">
        <v>0.36892515897895201</v>
      </c>
      <c r="R75" t="str">
        <f>VLOOKUP(A75, Original!$A$2:$C$719, 3, 0)</f>
        <v>Korea; Republic (S. Korea)</v>
      </c>
    </row>
    <row r="76" spans="1:18" x14ac:dyDescent="0.25">
      <c r="A76" t="s">
        <v>9</v>
      </c>
      <c r="B76">
        <v>8623862677.9500008</v>
      </c>
      <c r="F76">
        <v>1</v>
      </c>
      <c r="G76">
        <v>1</v>
      </c>
      <c r="H76" s="3">
        <v>37.85</v>
      </c>
      <c r="I76" s="2">
        <v>22.445283244855815</v>
      </c>
      <c r="J76" s="2">
        <v>-0.26566770411959378</v>
      </c>
      <c r="K76" s="2">
        <v>0.10097429575712391</v>
      </c>
      <c r="L76" s="4">
        <v>-3.6000000000000004E-2</v>
      </c>
      <c r="M76" s="4">
        <v>-0.14705000000000001</v>
      </c>
      <c r="N76" s="4">
        <v>-0.47784632641615254</v>
      </c>
      <c r="O76" s="2">
        <v>2.8821972940807501</v>
      </c>
      <c r="P76" s="2">
        <v>-4.0912499999999996</v>
      </c>
      <c r="R76" t="str">
        <f>VLOOKUP(A76, Original!$A$2:$C$719, 3, 0)</f>
        <v>United States of America</v>
      </c>
    </row>
    <row r="77" spans="1:18" x14ac:dyDescent="0.25">
      <c r="A77" t="s">
        <v>82</v>
      </c>
      <c r="B77">
        <v>9060358672.8561897</v>
      </c>
      <c r="C77">
        <v>1</v>
      </c>
      <c r="G77">
        <v>1</v>
      </c>
      <c r="H77" s="3">
        <v>77.5</v>
      </c>
      <c r="I77" s="2">
        <v>22.739020136640683</v>
      </c>
      <c r="J77" s="2">
        <v>0.11869202887724356</v>
      </c>
      <c r="K77" s="2">
        <v>7.0247144995727512E-2</v>
      </c>
      <c r="L77" s="4">
        <v>0.09</v>
      </c>
      <c r="M77" s="4">
        <v>0.25950000000000001</v>
      </c>
      <c r="N77" s="4">
        <v>0.12301252645488435</v>
      </c>
      <c r="O77" s="2">
        <v>1.54571500440429</v>
      </c>
      <c r="P77" s="2">
        <v>3.0203199999999999</v>
      </c>
      <c r="R77" t="str">
        <f>VLOOKUP(A77, Original!$A$2:$C$719, 3, 0)</f>
        <v>Hong Kong</v>
      </c>
    </row>
    <row r="78" spans="1:18" x14ac:dyDescent="0.25">
      <c r="A78" t="s">
        <v>93</v>
      </c>
      <c r="B78">
        <v>9300147590.0761795</v>
      </c>
      <c r="C78">
        <v>1</v>
      </c>
      <c r="G78">
        <v>1</v>
      </c>
      <c r="H78" s="3">
        <v>38.21</v>
      </c>
      <c r="I78" s="2">
        <v>21.204523555437603</v>
      </c>
      <c r="J78" s="2">
        <v>7.8403451634616941E-2</v>
      </c>
      <c r="K78" s="2">
        <v>8.086774755235808E-2</v>
      </c>
      <c r="L78" s="4">
        <v>0.209175</v>
      </c>
      <c r="M78" s="4">
        <v>0.35810000000000003</v>
      </c>
      <c r="N78" s="4">
        <v>0.20872827440841174</v>
      </c>
      <c r="O78" s="2">
        <v>7.7231682754955102</v>
      </c>
      <c r="P78" s="2">
        <v>0.16644999999999999</v>
      </c>
      <c r="R78" t="str">
        <f>VLOOKUP(A78, Original!$A$2:$C$719, 3, 0)</f>
        <v>Hong Kong</v>
      </c>
    </row>
    <row r="79" spans="1:18" x14ac:dyDescent="0.25">
      <c r="A79" t="s">
        <v>76</v>
      </c>
      <c r="B79">
        <v>10060145311.2071</v>
      </c>
      <c r="D79">
        <v>1</v>
      </c>
      <c r="G79">
        <v>1</v>
      </c>
      <c r="H79" s="3">
        <v>57.42</v>
      </c>
      <c r="I79" s="2">
        <v>23.355958764398942</v>
      </c>
      <c r="J79" s="2">
        <v>-3.1618966394241516E-3</v>
      </c>
      <c r="K79" s="2">
        <v>6.3071474565357374E-2</v>
      </c>
      <c r="L79" s="4">
        <v>-7.775E-2</v>
      </c>
      <c r="M79" s="4">
        <v>-0.23978249999999998</v>
      </c>
      <c r="N79" s="4">
        <v>0.10650304568157631</v>
      </c>
      <c r="O79" s="2">
        <v>1.2037448976685301</v>
      </c>
      <c r="P79" s="2">
        <v>-11.5874601238165</v>
      </c>
      <c r="R79" t="str">
        <f>VLOOKUP(A79, Original!$A$2:$C$719, 3, 0)</f>
        <v>Japan</v>
      </c>
    </row>
    <row r="80" spans="1:18" x14ac:dyDescent="0.25">
      <c r="A80" t="s">
        <v>88</v>
      </c>
      <c r="B80">
        <v>10318117720.3762</v>
      </c>
      <c r="C80">
        <v>1</v>
      </c>
      <c r="G80">
        <v>1</v>
      </c>
      <c r="H80" s="3">
        <v>77.56</v>
      </c>
      <c r="I80" s="2">
        <v>22.393819912540661</v>
      </c>
      <c r="J80" s="2">
        <v>0.12818046290576299</v>
      </c>
      <c r="K80" s="2">
        <v>8.1051317881224522E-2</v>
      </c>
      <c r="L80" s="4">
        <v>0.22404199999999999</v>
      </c>
      <c r="M80" s="4">
        <v>0.79254170000000002</v>
      </c>
      <c r="N80" s="4">
        <v>0.15292994057633633</v>
      </c>
      <c r="O80" s="2">
        <v>6.0316584208027599</v>
      </c>
      <c r="P80" s="2">
        <v>6.0484806986117299</v>
      </c>
      <c r="R80" t="str">
        <f>VLOOKUP(A80, Original!$A$2:$C$719, 3, 0)</f>
        <v>Korea; Republic (S. Korea)</v>
      </c>
    </row>
    <row r="81" spans="1:18" x14ac:dyDescent="0.25">
      <c r="A81" t="s">
        <v>43</v>
      </c>
      <c r="B81">
        <v>10552319017.8358</v>
      </c>
      <c r="F81">
        <v>1</v>
      </c>
      <c r="G81">
        <v>1</v>
      </c>
      <c r="H81" s="3">
        <v>81.08</v>
      </c>
      <c r="I81" s="2">
        <v>23.639121110198559</v>
      </c>
      <c r="J81" s="2">
        <v>-5.2954745312510133E-3</v>
      </c>
      <c r="K81" s="2">
        <v>0.13803662373604622</v>
      </c>
      <c r="L81" s="4">
        <v>-0.17766670000000001</v>
      </c>
      <c r="M81" s="4">
        <v>-0.45509670000000002</v>
      </c>
      <c r="N81" s="4">
        <v>3.0800074561243524E-2</v>
      </c>
      <c r="O81" s="2">
        <v>1.0775992219061801</v>
      </c>
      <c r="P81" s="2">
        <v>-9.5672569776894605</v>
      </c>
      <c r="R81" t="str">
        <f>VLOOKUP(A81, Original!$A$2:$C$719, 3, 0)</f>
        <v>Japan</v>
      </c>
    </row>
    <row r="82" spans="1:18" x14ac:dyDescent="0.25">
      <c r="A82" t="s">
        <v>38</v>
      </c>
      <c r="B82">
        <v>10895978262.3885</v>
      </c>
      <c r="D82">
        <v>1</v>
      </c>
      <c r="G82">
        <v>1</v>
      </c>
      <c r="H82" s="3">
        <v>47.3</v>
      </c>
      <c r="I82" s="2">
        <v>23.425277928984656</v>
      </c>
      <c r="J82" s="2">
        <v>2.3207899103998716E-2</v>
      </c>
      <c r="K82" s="2">
        <v>6.7221041992081967E-2</v>
      </c>
      <c r="L82" s="4">
        <v>4.7988000000000003E-2</v>
      </c>
      <c r="M82" s="4">
        <v>8.3093E-2</v>
      </c>
      <c r="N82" s="4">
        <v>2.7421470224139429E-2</v>
      </c>
      <c r="O82" s="2">
        <v>1.93780839413382</v>
      </c>
      <c r="P82" s="2">
        <v>1.1375395480226</v>
      </c>
      <c r="R82" t="str">
        <f>VLOOKUP(A82, Original!$A$2:$C$719, 3, 0)</f>
        <v>Japan</v>
      </c>
    </row>
    <row r="83" spans="1:18" x14ac:dyDescent="0.25">
      <c r="A83" t="s">
        <v>50</v>
      </c>
      <c r="B83">
        <v>11671827706.430799</v>
      </c>
      <c r="F83">
        <v>1</v>
      </c>
      <c r="G83">
        <v>1</v>
      </c>
      <c r="H83" s="3">
        <v>67.39</v>
      </c>
      <c r="I83" s="2">
        <v>23.177158688639317</v>
      </c>
      <c r="J83" s="2">
        <v>-3.4067501588777353E-2</v>
      </c>
      <c r="K83" s="2">
        <v>7.1570461244672978E-2</v>
      </c>
      <c r="L83" s="4">
        <v>-9.6384999999999998E-2</v>
      </c>
      <c r="M83" s="4">
        <v>-0.28477750000000002</v>
      </c>
      <c r="N83" s="4">
        <v>4.9017582733992891E-2</v>
      </c>
      <c r="O83" s="2">
        <v>1.0497888136839999</v>
      </c>
      <c r="P83" s="2">
        <v>-0.88953201048296504</v>
      </c>
      <c r="R83" t="str">
        <f>VLOOKUP(A83, Original!$A$2:$C$719, 3, 0)</f>
        <v>Singapore</v>
      </c>
    </row>
    <row r="84" spans="1:18" x14ac:dyDescent="0.25">
      <c r="A84" t="s">
        <v>15</v>
      </c>
      <c r="B84">
        <v>12355581507.7414</v>
      </c>
      <c r="F84">
        <v>1</v>
      </c>
      <c r="G84">
        <v>1</v>
      </c>
      <c r="H84" s="3">
        <v>34.82</v>
      </c>
      <c r="I84" s="2">
        <v>23.248242757122522</v>
      </c>
      <c r="J84" s="2">
        <v>-0.22188937025031677</v>
      </c>
      <c r="K84" s="2">
        <v>7.7494221726932197E-2</v>
      </c>
      <c r="L84" s="4">
        <v>-1.6386E-3</v>
      </c>
      <c r="M84" s="4">
        <v>-1.1144000000000001E-2</v>
      </c>
      <c r="N84" s="4">
        <v>-0.24117055202169191</v>
      </c>
      <c r="O84" s="2">
        <v>1.73175694878497</v>
      </c>
      <c r="P84" s="2">
        <v>-8.6692654589930005E-3</v>
      </c>
      <c r="R84" t="str">
        <f>VLOOKUP(A84, Original!$A$2:$C$719, 3, 0)</f>
        <v>China</v>
      </c>
    </row>
    <row r="85" spans="1:18" x14ac:dyDescent="0.25">
      <c r="A85" t="s">
        <v>90</v>
      </c>
      <c r="B85">
        <v>12533208184.680599</v>
      </c>
      <c r="C85">
        <v>1</v>
      </c>
      <c r="G85">
        <v>1</v>
      </c>
      <c r="H85" s="3">
        <v>58.45</v>
      </c>
      <c r="I85" s="2">
        <v>22.648354297593144</v>
      </c>
      <c r="J85" s="2">
        <v>0.15414296796177662</v>
      </c>
      <c r="K85" s="2">
        <v>7.6188241329926534E-2</v>
      </c>
      <c r="L85" s="4">
        <v>0.14277499999999999</v>
      </c>
      <c r="M85" s="4">
        <v>0.42135800000000001</v>
      </c>
      <c r="N85" s="4">
        <v>0.1671541096087546</v>
      </c>
      <c r="O85" s="2">
        <v>3.2885022154518202</v>
      </c>
      <c r="P85" s="2">
        <v>0.54404765266501898</v>
      </c>
      <c r="R85" t="str">
        <f>VLOOKUP(A85, Original!$A$2:$C$719, 3, 0)</f>
        <v>Taiwan</v>
      </c>
    </row>
    <row r="86" spans="1:18" x14ac:dyDescent="0.25">
      <c r="A86" t="s">
        <v>46</v>
      </c>
      <c r="B86">
        <v>13213894621.4</v>
      </c>
      <c r="D86">
        <v>1</v>
      </c>
      <c r="G86">
        <v>1</v>
      </c>
      <c r="H86" s="3">
        <v>13.28</v>
      </c>
      <c r="I86" s="2">
        <v>23.480227767612757</v>
      </c>
      <c r="J86" s="2">
        <v>-1.0419491368914392E-2</v>
      </c>
      <c r="K86" s="2">
        <v>6.8093480385811908E-2</v>
      </c>
      <c r="L86" s="4">
        <v>0.12202880000000001</v>
      </c>
      <c r="M86" s="4">
        <v>0.33033749999999995</v>
      </c>
      <c r="N86" s="4">
        <v>4.1541531227104952E-2</v>
      </c>
      <c r="O86" s="2">
        <v>7.1980578456696298</v>
      </c>
      <c r="P86" s="2">
        <v>4.3746400000000003</v>
      </c>
      <c r="R86" t="str">
        <f>VLOOKUP(A86, Original!$A$2:$C$719, 3, 0)</f>
        <v>United States of America</v>
      </c>
    </row>
    <row r="87" spans="1:18" x14ac:dyDescent="0.25">
      <c r="A87" t="s">
        <v>3</v>
      </c>
      <c r="B87">
        <v>14129479684.25</v>
      </c>
      <c r="F87">
        <v>1</v>
      </c>
      <c r="G87">
        <v>1</v>
      </c>
      <c r="H87" s="3">
        <v>58.98</v>
      </c>
      <c r="I87" s="2">
        <v>24.0614798884314</v>
      </c>
      <c r="J87" s="2">
        <v>-0.29682528218522869</v>
      </c>
      <c r="K87" s="2">
        <v>0.12801858510966946</v>
      </c>
      <c r="L87" s="4">
        <v>-8.2500000000000004E-2</v>
      </c>
      <c r="M87" s="4">
        <v>0.66503330000000005</v>
      </c>
      <c r="N87" s="4">
        <v>-0.65478456480359926</v>
      </c>
      <c r="O87" s="2">
        <v>-1.9937663937090999</v>
      </c>
      <c r="P87" s="2">
        <v>-8.69801</v>
      </c>
      <c r="R87" t="str">
        <f>VLOOKUP(A87, Original!$A$2:$C$719, 3, 0)</f>
        <v>United States of America</v>
      </c>
    </row>
    <row r="88" spans="1:18" x14ac:dyDescent="0.25">
      <c r="A88" t="s">
        <v>6</v>
      </c>
      <c r="B88">
        <v>14314367298.9925</v>
      </c>
      <c r="F88">
        <v>1</v>
      </c>
      <c r="G88">
        <v>1</v>
      </c>
      <c r="H88" s="3">
        <v>63.36</v>
      </c>
      <c r="I88" s="2">
        <v>23.531193301154822</v>
      </c>
      <c r="J88" s="2">
        <v>-0.31810748158883501</v>
      </c>
      <c r="K88" s="2">
        <v>4.3766798418972332E-2</v>
      </c>
      <c r="L88" s="4">
        <v>-9.8913299999999996E-2</v>
      </c>
      <c r="M88" s="4">
        <v>-2.206E-2</v>
      </c>
      <c r="N88" s="4">
        <v>-0.54181494661921659</v>
      </c>
      <c r="O88" s="2">
        <v>9.1119162051725304</v>
      </c>
      <c r="P88" s="2">
        <v>-0.48545271533336498</v>
      </c>
      <c r="R88" t="str">
        <f>VLOOKUP(A88, Original!$A$2:$C$719, 3, 0)</f>
        <v>United Kingdom</v>
      </c>
    </row>
    <row r="89" spans="1:18" x14ac:dyDescent="0.25">
      <c r="A89" t="s">
        <v>21</v>
      </c>
      <c r="B89">
        <v>15041645744.523399</v>
      </c>
      <c r="F89">
        <v>1</v>
      </c>
      <c r="G89">
        <v>1</v>
      </c>
      <c r="H89" s="3">
        <v>66.430000000000007</v>
      </c>
      <c r="I89" s="2">
        <v>23.598680937155542</v>
      </c>
      <c r="J89" s="2">
        <v>-0.14944156226347535</v>
      </c>
      <c r="K89" s="2">
        <v>7.8546585028418228E-2</v>
      </c>
      <c r="L89" s="4">
        <v>-1.49E-3</v>
      </c>
      <c r="M89" s="4">
        <v>8.4191999999999999E-3</v>
      </c>
      <c r="N89" s="4">
        <v>-9.0761767915212579E-2</v>
      </c>
      <c r="O89" s="2">
        <v>1.5098078532681301</v>
      </c>
      <c r="P89" s="2">
        <v>5.3099643964979997E-3</v>
      </c>
      <c r="R89" t="str">
        <f>VLOOKUP(A89, Original!$A$2:$C$719, 3, 0)</f>
        <v>China</v>
      </c>
    </row>
    <row r="90" spans="1:18" x14ac:dyDescent="0.25">
      <c r="A90" t="s">
        <v>61</v>
      </c>
      <c r="B90">
        <v>15160573503.723499</v>
      </c>
      <c r="D90">
        <v>1</v>
      </c>
      <c r="G90">
        <v>1</v>
      </c>
      <c r="H90" s="3">
        <v>72.180000000000007</v>
      </c>
      <c r="I90" s="2">
        <v>23.073899557687241</v>
      </c>
      <c r="J90" s="2">
        <v>5.3781774301199195E-2</v>
      </c>
      <c r="K90" s="2">
        <v>6.7922635286183822E-2</v>
      </c>
      <c r="L90" s="4">
        <v>0.107156</v>
      </c>
      <c r="M90" s="4">
        <v>0.17700109999999999</v>
      </c>
      <c r="N90" s="4">
        <v>6.4292397601018528E-2</v>
      </c>
      <c r="O90" s="2">
        <v>4.1836233933147904</v>
      </c>
      <c r="P90" s="2">
        <v>1.0484035136129499</v>
      </c>
      <c r="R90" t="str">
        <f>VLOOKUP(A90, Original!$A$2:$C$719, 3, 0)</f>
        <v>Japan</v>
      </c>
    </row>
    <row r="91" spans="1:18" x14ac:dyDescent="0.25">
      <c r="A91" t="s">
        <v>44</v>
      </c>
      <c r="B91">
        <v>15313025186.559999</v>
      </c>
      <c r="D91">
        <v>1</v>
      </c>
      <c r="G91">
        <v>1</v>
      </c>
      <c r="H91" s="3">
        <v>29.24</v>
      </c>
      <c r="I91" s="2">
        <v>23.523518870554817</v>
      </c>
      <c r="J91" s="2">
        <v>-3.015247903509909E-2</v>
      </c>
      <c r="K91" s="2">
        <v>0.10280319646300398</v>
      </c>
      <c r="L91" s="4">
        <v>4.0432900000000001E-2</v>
      </c>
      <c r="M91" s="4">
        <v>0.1921582</v>
      </c>
      <c r="N91" s="4">
        <v>3.3165148904750183E-2</v>
      </c>
      <c r="O91" s="2">
        <v>5.1628792912536703</v>
      </c>
      <c r="P91" s="2">
        <v>5.3868600000000004</v>
      </c>
      <c r="R91" t="str">
        <f>VLOOKUP(A91, Original!$A$2:$C$719, 3, 0)</f>
        <v>United States of America</v>
      </c>
    </row>
    <row r="92" spans="1:18" x14ac:dyDescent="0.25">
      <c r="A92" t="s">
        <v>94</v>
      </c>
      <c r="B92">
        <v>15755337822.310301</v>
      </c>
      <c r="E92">
        <v>1</v>
      </c>
      <c r="G92">
        <v>1</v>
      </c>
      <c r="H92" s="3">
        <v>24.29</v>
      </c>
      <c r="I92" s="2">
        <v>23.160117425948393</v>
      </c>
      <c r="J92" s="2">
        <v>0.14460872153136678</v>
      </c>
      <c r="K92" s="2">
        <v>9.5209873348442442E-2</v>
      </c>
      <c r="L92" s="4">
        <v>6.8543800000000002E-2</v>
      </c>
      <c r="M92" s="4">
        <v>9.1152399999999995E-2</v>
      </c>
      <c r="N92" s="4">
        <v>0.21302176847498644</v>
      </c>
      <c r="O92" s="2">
        <v>0.88397905258418696</v>
      </c>
      <c r="P92" s="2">
        <v>0.109884836852207</v>
      </c>
      <c r="R92" t="str">
        <f>VLOOKUP(A92, Original!$A$2:$C$719, 3, 0)</f>
        <v>China</v>
      </c>
    </row>
    <row r="93" spans="1:18" x14ac:dyDescent="0.25">
      <c r="A93" t="s">
        <v>8</v>
      </c>
      <c r="B93">
        <v>18078292971.009998</v>
      </c>
      <c r="F93">
        <v>1</v>
      </c>
      <c r="G93">
        <v>1</v>
      </c>
      <c r="H93" s="3">
        <v>56.61</v>
      </c>
      <c r="I93" s="2">
        <v>23.972589066000403</v>
      </c>
      <c r="J93" s="2">
        <v>-0.2988438134618856</v>
      </c>
      <c r="K93" s="2">
        <v>5.5216382482825996E-2</v>
      </c>
      <c r="L93" s="4">
        <v>-5.9749999999999998E-2</v>
      </c>
      <c r="M93" s="4">
        <v>-0.73292219999999997</v>
      </c>
      <c r="N93" s="4">
        <v>-0.49436665581243894</v>
      </c>
      <c r="O93" s="2">
        <v>2.9232874161230402</v>
      </c>
      <c r="P93" s="2">
        <v>-11.45898</v>
      </c>
      <c r="R93" t="str">
        <f>VLOOKUP(A93, Original!$A$2:$C$719, 3, 0)</f>
        <v>United States of America</v>
      </c>
    </row>
    <row r="94" spans="1:18" x14ac:dyDescent="0.25">
      <c r="A94" t="s">
        <v>65</v>
      </c>
      <c r="B94">
        <v>18198173832.959999</v>
      </c>
      <c r="D94">
        <v>1</v>
      </c>
      <c r="G94">
        <v>1</v>
      </c>
      <c r="H94" s="3">
        <v>50.36</v>
      </c>
      <c r="I94" s="2">
        <v>22.963758626426937</v>
      </c>
      <c r="J94" s="2">
        <v>5.7655863962028056E-2</v>
      </c>
      <c r="K94" s="2">
        <v>5.1204019957196853E-2</v>
      </c>
      <c r="L94" s="4">
        <v>0.1163129</v>
      </c>
      <c r="M94" s="4">
        <v>0.24630730000000001</v>
      </c>
      <c r="N94" s="4">
        <v>7.4001307311219455E-2</v>
      </c>
      <c r="O94" s="2">
        <v>6.6832763643449198</v>
      </c>
      <c r="P94" s="2">
        <v>6.5412699999999999</v>
      </c>
      <c r="R94" t="str">
        <f>VLOOKUP(A94, Original!$A$2:$C$719, 3, 0)</f>
        <v>United States of America</v>
      </c>
    </row>
    <row r="95" spans="1:18" x14ac:dyDescent="0.25">
      <c r="A95" t="s">
        <v>18</v>
      </c>
      <c r="B95">
        <v>18253308021.693901</v>
      </c>
      <c r="F95">
        <v>1</v>
      </c>
      <c r="G95">
        <v>1</v>
      </c>
      <c r="H95" s="3">
        <v>57.86</v>
      </c>
      <c r="I95" s="2">
        <v>23.392907979755954</v>
      </c>
      <c r="J95" s="2">
        <v>-0.23606914439303545</v>
      </c>
      <c r="K95" s="2">
        <v>9.6506347591370015E-2</v>
      </c>
      <c r="L95" s="4">
        <v>-2.7200000000000002E-3</v>
      </c>
      <c r="M95" s="4">
        <v>-3.7442999999999999E-3</v>
      </c>
      <c r="N95" s="4">
        <v>-0.15537799263173488</v>
      </c>
      <c r="O95" s="2">
        <v>1.7149156397088401</v>
      </c>
      <c r="P95" s="2">
        <v>-1.6549852000674999E-2</v>
      </c>
      <c r="R95" t="str">
        <f>VLOOKUP(A95, Original!$A$2:$C$719, 3, 0)</f>
        <v>China</v>
      </c>
    </row>
    <row r="96" spans="1:18" x14ac:dyDescent="0.25">
      <c r="A96" t="s">
        <v>74</v>
      </c>
      <c r="B96">
        <v>18763832396.470001</v>
      </c>
      <c r="D96">
        <v>1</v>
      </c>
      <c r="G96">
        <v>1</v>
      </c>
      <c r="H96" s="3">
        <v>55.07</v>
      </c>
      <c r="I96" s="2">
        <v>22.930915187762821</v>
      </c>
      <c r="J96" s="2">
        <v>0.12098970565693092</v>
      </c>
      <c r="K96" s="2">
        <v>9.4659644020423261E-2</v>
      </c>
      <c r="L96" s="4">
        <v>0.1539375</v>
      </c>
      <c r="M96" s="4">
        <v>0.26775569999999999</v>
      </c>
      <c r="N96" s="4">
        <v>9.2960882346341575E-2</v>
      </c>
      <c r="O96" s="2">
        <v>7.0801284611569804</v>
      </c>
      <c r="P96" s="2">
        <v>4.3307000000000002</v>
      </c>
      <c r="R96" t="str">
        <f>VLOOKUP(A96, Original!$A$2:$C$719, 3, 0)</f>
        <v>United States of America</v>
      </c>
    </row>
    <row r="97" spans="1:18" x14ac:dyDescent="0.25">
      <c r="A97" t="s">
        <v>105</v>
      </c>
      <c r="B97">
        <v>23416347644.91</v>
      </c>
      <c r="D97">
        <v>1</v>
      </c>
      <c r="E97">
        <v>1</v>
      </c>
      <c r="G97">
        <v>2</v>
      </c>
      <c r="H97" s="3">
        <v>69.28</v>
      </c>
      <c r="I97" s="2">
        <v>21.733710477153988</v>
      </c>
      <c r="J97" s="2">
        <v>-1.2715824128694046E-2</v>
      </c>
      <c r="K97" s="2">
        <v>7.1519389701207886E-2</v>
      </c>
      <c r="L97" s="4">
        <v>8.6255000000000012E-2</v>
      </c>
      <c r="M97" s="4">
        <v>0.1848544</v>
      </c>
      <c r="N97" s="4">
        <v>0.39261566512193269</v>
      </c>
      <c r="O97" s="2">
        <v>5.7787492103201901</v>
      </c>
      <c r="P97" s="2">
        <v>8.9049399999999999</v>
      </c>
      <c r="R97" t="str">
        <f>VLOOKUP(A97, Original!$A$2:$C$719, 3, 0)</f>
        <v>United States of America</v>
      </c>
    </row>
    <row r="98" spans="1:18" x14ac:dyDescent="0.25">
      <c r="A98" t="s">
        <v>91</v>
      </c>
      <c r="B98">
        <v>25159799630.558998</v>
      </c>
      <c r="D98">
        <v>1</v>
      </c>
      <c r="G98">
        <v>1</v>
      </c>
      <c r="H98" s="3">
        <v>41.64</v>
      </c>
      <c r="I98" s="2">
        <v>21.976945554453465</v>
      </c>
      <c r="J98" s="2">
        <v>0.22855349308101239</v>
      </c>
      <c r="K98" s="2">
        <v>5.1758039004096791E-2</v>
      </c>
      <c r="L98" s="4">
        <v>8.6500000000000007E-2</v>
      </c>
      <c r="M98" s="4">
        <v>9.3000000000000013E-2</v>
      </c>
      <c r="N98" s="4">
        <v>0.18855843253964302</v>
      </c>
      <c r="O98" s="2">
        <v>3.1801598250372201</v>
      </c>
      <c r="P98" s="2">
        <v>0.87463896979917199</v>
      </c>
      <c r="R98" t="str">
        <f>VLOOKUP(A98, Original!$A$2:$C$719, 3, 0)</f>
        <v>China</v>
      </c>
    </row>
    <row r="99" spans="1:18" x14ac:dyDescent="0.25">
      <c r="A99" t="s">
        <v>85</v>
      </c>
      <c r="B99">
        <v>25753745966.7188</v>
      </c>
      <c r="E99">
        <v>1</v>
      </c>
      <c r="G99">
        <v>1</v>
      </c>
      <c r="H99" s="3">
        <v>83.14</v>
      </c>
      <c r="I99" s="2">
        <v>24.028071444574902</v>
      </c>
      <c r="J99" s="2">
        <v>-6.3505533762532309E-3</v>
      </c>
      <c r="K99" s="2">
        <v>8.7815780981990624E-2</v>
      </c>
      <c r="L99" s="4">
        <v>-5.4749999999999993E-2</v>
      </c>
      <c r="M99" s="4">
        <v>-0.1473043</v>
      </c>
      <c r="N99" s="4">
        <v>0.12924589676577289</v>
      </c>
      <c r="O99" s="2">
        <v>1.0174705855756601</v>
      </c>
      <c r="P99" s="2">
        <v>-10.3596566824472</v>
      </c>
      <c r="R99" t="str">
        <f>VLOOKUP(A99, Original!$A$2:$C$719, 3, 0)</f>
        <v>Japan</v>
      </c>
    </row>
    <row r="100" spans="1:18" x14ac:dyDescent="0.25">
      <c r="A100" t="s">
        <v>73</v>
      </c>
      <c r="B100">
        <v>26372029507.169399</v>
      </c>
      <c r="C100">
        <v>1</v>
      </c>
      <c r="G100">
        <v>1</v>
      </c>
      <c r="H100" s="3">
        <v>75.25</v>
      </c>
      <c r="I100" s="2">
        <v>23.895641931922402</v>
      </c>
      <c r="J100" s="2">
        <v>0.22215027737387055</v>
      </c>
      <c r="K100" s="2">
        <v>7.7632960376633725E-2</v>
      </c>
      <c r="L100" s="4">
        <v>9.955E-2</v>
      </c>
      <c r="M100" s="4">
        <v>0.45159919999999998</v>
      </c>
      <c r="N100" s="4">
        <v>8.7526079890453509E-2</v>
      </c>
      <c r="O100" s="2">
        <v>4.1931659883067098</v>
      </c>
      <c r="P100" s="2">
        <v>0.44165915238954001</v>
      </c>
      <c r="R100" t="str">
        <f>VLOOKUP(A100, Original!$A$2:$C$719, 3, 0)</f>
        <v>China</v>
      </c>
    </row>
    <row r="101" spans="1:18" x14ac:dyDescent="0.25">
      <c r="A101" t="s">
        <v>95</v>
      </c>
      <c r="B101">
        <v>29394481592.07</v>
      </c>
      <c r="D101">
        <v>1</v>
      </c>
      <c r="G101">
        <v>1</v>
      </c>
      <c r="H101" s="3">
        <v>25.36</v>
      </c>
      <c r="I101" s="2">
        <v>22.124903926849061</v>
      </c>
      <c r="J101" s="2">
        <v>-3.3471652176195622E-3</v>
      </c>
      <c r="K101" s="2">
        <v>4.6672576756780423E-2</v>
      </c>
      <c r="L101" s="4">
        <v>0.20509250000000001</v>
      </c>
      <c r="M101" s="4">
        <v>0.23939139999999998</v>
      </c>
      <c r="N101" s="4">
        <v>0.22586621749886493</v>
      </c>
      <c r="O101" s="2">
        <v>8.8461354064913706</v>
      </c>
      <c r="P101" s="2">
        <v>7.3735299999999997</v>
      </c>
      <c r="R101" t="str">
        <f>VLOOKUP(A101, Original!$A$2:$C$719, 3, 0)</f>
        <v>United States of America</v>
      </c>
    </row>
    <row r="102" spans="1:18" x14ac:dyDescent="0.25">
      <c r="A102" t="s">
        <v>102</v>
      </c>
      <c r="B102">
        <v>29573319849.223099</v>
      </c>
      <c r="E102">
        <v>1</v>
      </c>
      <c r="G102">
        <v>1</v>
      </c>
      <c r="H102" s="3">
        <v>39.979999999999997</v>
      </c>
      <c r="I102" s="2">
        <v>23.559376446402837</v>
      </c>
      <c r="J102" s="2">
        <v>2.9863363592841276E-4</v>
      </c>
      <c r="K102" s="2">
        <v>0.11600614788031922</v>
      </c>
      <c r="L102" s="4">
        <v>-2.3E-2</v>
      </c>
      <c r="M102" s="4">
        <v>-5.6976300000000001E-2</v>
      </c>
      <c r="N102" s="4">
        <v>0.35571196006607275</v>
      </c>
      <c r="O102" s="2">
        <v>0.84337942827689505</v>
      </c>
      <c r="P102" s="2">
        <v>-10.0323053532411</v>
      </c>
      <c r="R102" t="str">
        <f>VLOOKUP(A102, Original!$A$2:$C$719, 3, 0)</f>
        <v>Japan</v>
      </c>
    </row>
    <row r="103" spans="1:18" x14ac:dyDescent="0.25">
      <c r="A103" t="s">
        <v>79</v>
      </c>
      <c r="B103">
        <v>30601987457.340698</v>
      </c>
      <c r="C103">
        <v>1</v>
      </c>
      <c r="G103">
        <v>1</v>
      </c>
      <c r="H103" s="3">
        <v>40.47</v>
      </c>
      <c r="I103" s="2">
        <v>23.421139588830734</v>
      </c>
      <c r="J103" s="2">
        <v>8.2218097476460056E-2</v>
      </c>
      <c r="K103" s="2">
        <v>6.2666516254564125E-2</v>
      </c>
      <c r="L103" s="4">
        <v>0.17766670000000001</v>
      </c>
      <c r="M103" s="4">
        <v>0.32026139999999997</v>
      </c>
      <c r="N103" s="4">
        <v>0.10847608906705064</v>
      </c>
      <c r="O103" s="2">
        <v>3.8075456430429302</v>
      </c>
      <c r="P103" s="2">
        <v>15.3083089680295</v>
      </c>
      <c r="R103" t="str">
        <f>VLOOKUP(A103, Original!$A$2:$C$719, 3, 0)</f>
        <v>Germany</v>
      </c>
    </row>
    <row r="104" spans="1:18" x14ac:dyDescent="0.25">
      <c r="A104" t="s">
        <v>87</v>
      </c>
      <c r="B104">
        <v>35120826602.448799</v>
      </c>
      <c r="D104">
        <v>1</v>
      </c>
      <c r="G104">
        <v>1</v>
      </c>
      <c r="H104" s="3">
        <v>70.819999999999993</v>
      </c>
      <c r="I104" s="2">
        <v>22.54722182536727</v>
      </c>
      <c r="J104" s="2">
        <v>-9.9832661444904894E-2</v>
      </c>
      <c r="K104" s="2">
        <v>0.11024475985816656</v>
      </c>
      <c r="L104" s="4">
        <v>2.4902000000000001E-2</v>
      </c>
      <c r="M104" s="4">
        <v>4.7922200000000005E-2</v>
      </c>
      <c r="N104" s="4">
        <v>0.14510707317646501</v>
      </c>
      <c r="O104" s="2">
        <v>1.5435887360013001</v>
      </c>
      <c r="P104" s="2">
        <v>0.180114235726966</v>
      </c>
      <c r="R104" t="str">
        <f>VLOOKUP(A104, Original!$A$2:$C$719, 3, 0)</f>
        <v>Hong Kong</v>
      </c>
    </row>
    <row r="105" spans="1:18" x14ac:dyDescent="0.25">
      <c r="A105" t="s">
        <v>4</v>
      </c>
      <c r="B105">
        <v>36890827918.360001</v>
      </c>
      <c r="F105">
        <v>1</v>
      </c>
      <c r="G105">
        <v>1</v>
      </c>
      <c r="H105" s="3">
        <v>83.75</v>
      </c>
      <c r="I105" s="2">
        <v>23.379692795484033</v>
      </c>
      <c r="J105" s="2">
        <v>-0.28774835981704927</v>
      </c>
      <c r="K105" s="2">
        <v>7.0462285700507873E-2</v>
      </c>
      <c r="L105" s="4">
        <v>-4.4000000000000004E-2</v>
      </c>
      <c r="M105" s="4">
        <v>-0.11307779999999999</v>
      </c>
      <c r="N105" s="4">
        <v>-0.55316091954022983</v>
      </c>
      <c r="O105" s="2">
        <v>4.1504837846455302</v>
      </c>
      <c r="P105" s="2">
        <v>-1.9509399999999999</v>
      </c>
      <c r="R105" t="str">
        <f>VLOOKUP(A105, Original!$A$2:$C$719, 3, 0)</f>
        <v>United States of America</v>
      </c>
    </row>
    <row r="106" spans="1:18" x14ac:dyDescent="0.25">
      <c r="A106" t="s">
        <v>112</v>
      </c>
      <c r="B106">
        <v>36900065033.6007</v>
      </c>
      <c r="C106">
        <v>1</v>
      </c>
      <c r="D106">
        <v>1</v>
      </c>
      <c r="F106">
        <v>1</v>
      </c>
      <c r="G106">
        <v>3</v>
      </c>
      <c r="H106" s="3">
        <v>75.81</v>
      </c>
      <c r="I106" s="2"/>
      <c r="J106" s="2"/>
      <c r="K106" s="2">
        <v>4.0760869565217392E-2</v>
      </c>
      <c r="L106" s="4">
        <v>9.828329999999999E-2</v>
      </c>
      <c r="M106" s="4">
        <v>0.34414820000000002</v>
      </c>
      <c r="N106" s="4"/>
      <c r="O106" s="2">
        <v>14.0946980660901</v>
      </c>
      <c r="P106" s="2">
        <v>8.5169782608695606</v>
      </c>
      <c r="R106" t="str">
        <f>VLOOKUP(A106, Original!$A$2:$C$719, 3, 0)</f>
        <v>Switzerland</v>
      </c>
    </row>
    <row r="107" spans="1:18" x14ac:dyDescent="0.25">
      <c r="A107" t="s">
        <v>62</v>
      </c>
      <c r="B107">
        <v>45233868173.573303</v>
      </c>
      <c r="D107">
        <v>1</v>
      </c>
      <c r="G107">
        <v>1</v>
      </c>
      <c r="H107" s="3">
        <v>49.28</v>
      </c>
      <c r="I107" s="2">
        <v>23.693772065579495</v>
      </c>
      <c r="J107" s="2">
        <v>0.34138537165110544</v>
      </c>
      <c r="K107" s="2">
        <v>5.005251326538411E-2</v>
      </c>
      <c r="L107" s="4">
        <v>6.6197100000000009E-2</v>
      </c>
      <c r="M107" s="4">
        <v>0.1288704</v>
      </c>
      <c r="N107" s="4">
        <v>6.4926881277304324E-2</v>
      </c>
      <c r="O107" s="2">
        <v>5.1343249012941996</v>
      </c>
      <c r="P107" s="2">
        <v>0.177246243483594</v>
      </c>
      <c r="R107" t="str">
        <f>VLOOKUP(A107, Original!$A$2:$C$719, 3, 0)</f>
        <v>China</v>
      </c>
    </row>
    <row r="108" spans="1:18" x14ac:dyDescent="0.25">
      <c r="A108" t="s">
        <v>70</v>
      </c>
      <c r="B108">
        <v>48552137550.961197</v>
      </c>
      <c r="C108">
        <v>1</v>
      </c>
      <c r="D108">
        <v>1</v>
      </c>
      <c r="F108">
        <v>1</v>
      </c>
      <c r="G108">
        <v>3</v>
      </c>
      <c r="H108" s="3">
        <v>70.3</v>
      </c>
      <c r="I108" s="2">
        <v>23.523399106741934</v>
      </c>
      <c r="J108" s="2">
        <v>0.25469021867749797</v>
      </c>
      <c r="K108" s="2">
        <v>9.5034703683929522E-2</v>
      </c>
      <c r="L108" s="4">
        <v>9.11E-2</v>
      </c>
      <c r="M108" s="4">
        <v>0.17094210000000001</v>
      </c>
      <c r="N108" s="4">
        <v>8.2117103129420374E-2</v>
      </c>
      <c r="O108" s="2">
        <v>6.2507333544374397</v>
      </c>
      <c r="P108" s="2">
        <v>5.8726137736608903</v>
      </c>
      <c r="R108" t="str">
        <f>VLOOKUP(A108, Original!$A$2:$C$719, 3, 0)</f>
        <v>Denmark</v>
      </c>
    </row>
    <row r="109" spans="1:18" x14ac:dyDescent="0.25">
      <c r="A109" t="s">
        <v>109</v>
      </c>
      <c r="B109">
        <v>49075831118.666801</v>
      </c>
      <c r="D109">
        <v>1</v>
      </c>
      <c r="E109">
        <v>1</v>
      </c>
      <c r="G109">
        <v>2</v>
      </c>
      <c r="H109" s="3">
        <v>78.27</v>
      </c>
      <c r="I109" s="2">
        <v>22.519742173570386</v>
      </c>
      <c r="J109" s="2">
        <v>6.3915090065241029E-2</v>
      </c>
      <c r="K109" s="2">
        <v>6.3771313941825475E-2</v>
      </c>
      <c r="L109" s="4">
        <v>0.11749330000000001</v>
      </c>
      <c r="M109" s="4">
        <v>0.32992269999999996</v>
      </c>
      <c r="N109" s="4">
        <v>0.42944228274967644</v>
      </c>
      <c r="O109" s="2">
        <v>8.4092466183964891</v>
      </c>
      <c r="P109" s="2">
        <v>16.199928235387901</v>
      </c>
      <c r="R109" t="str">
        <f>VLOOKUP(A109, Original!$A$2:$C$719, 3, 0)</f>
        <v>Canada</v>
      </c>
    </row>
    <row r="110" spans="1:18" x14ac:dyDescent="0.25">
      <c r="A110" t="s">
        <v>68</v>
      </c>
      <c r="B110">
        <v>72029028783.355499</v>
      </c>
      <c r="D110">
        <v>1</v>
      </c>
      <c r="E110">
        <v>1</v>
      </c>
      <c r="F110">
        <v>1</v>
      </c>
      <c r="G110">
        <v>3</v>
      </c>
      <c r="H110" s="3">
        <v>77.41</v>
      </c>
      <c r="I110" s="2">
        <v>25.055497354422037</v>
      </c>
      <c r="J110" s="2">
        <v>7.746758943144047E-2</v>
      </c>
      <c r="K110" s="2">
        <v>6.8668150482240065E-2</v>
      </c>
      <c r="L110" s="4">
        <v>8.2985000000000003E-2</v>
      </c>
      <c r="M110" s="4">
        <v>0.25511130000000004</v>
      </c>
      <c r="N110" s="4">
        <v>7.6340448462712943E-2</v>
      </c>
      <c r="O110" s="2">
        <v>4.3695798384991997</v>
      </c>
      <c r="P110" s="2">
        <v>3.7658050451572702</v>
      </c>
      <c r="R110" t="str">
        <f>VLOOKUP(A110, Original!$A$2:$C$719, 3, 0)</f>
        <v>Germany</v>
      </c>
    </row>
    <row r="111" spans="1:18" x14ac:dyDescent="0.25">
      <c r="A111" t="s">
        <v>101</v>
      </c>
      <c r="B111">
        <v>73509602239.279999</v>
      </c>
      <c r="D111">
        <v>1</v>
      </c>
      <c r="E111">
        <v>1</v>
      </c>
      <c r="G111">
        <v>2</v>
      </c>
      <c r="H111" s="3">
        <v>72.13</v>
      </c>
      <c r="I111" s="2">
        <v>23.076119830461501</v>
      </c>
      <c r="J111" s="2">
        <v>-7.3774324889966408E-2</v>
      </c>
      <c r="K111" s="2">
        <v>7.2718326810062434E-2</v>
      </c>
      <c r="L111" s="4">
        <v>8.0128299999999986E-2</v>
      </c>
      <c r="M111" s="4">
        <v>0.18955179999999999</v>
      </c>
      <c r="N111" s="4">
        <v>0.34600061293288387</v>
      </c>
      <c r="O111" s="2">
        <v>4.6164879567824402</v>
      </c>
      <c r="P111" s="2">
        <v>11.322419999999999</v>
      </c>
      <c r="R111" t="str">
        <f>VLOOKUP(A111, Original!$A$2:$C$719, 3, 0)</f>
        <v>United States of America</v>
      </c>
    </row>
    <row r="112" spans="1:18" x14ac:dyDescent="0.25">
      <c r="A112" t="s">
        <v>108</v>
      </c>
      <c r="B112">
        <v>74916671630.399994</v>
      </c>
      <c r="E112">
        <v>1</v>
      </c>
      <c r="G112">
        <v>1</v>
      </c>
      <c r="H112" s="3">
        <v>74.94</v>
      </c>
      <c r="I112" s="2">
        <v>23.142711717058653</v>
      </c>
      <c r="J112" s="2">
        <v>-6.9489927561876719E-2</v>
      </c>
      <c r="K112" s="2">
        <v>7.1355057605423669E-2</v>
      </c>
      <c r="L112" s="4">
        <v>8.9596699999999987E-2</v>
      </c>
      <c r="M112" s="4">
        <v>0.25808910000000002</v>
      </c>
      <c r="N112" s="4">
        <v>0.41217046206179725</v>
      </c>
      <c r="O112" s="2">
        <v>5.74123048316486</v>
      </c>
      <c r="P112" s="2">
        <v>4.29298</v>
      </c>
      <c r="R112" t="str">
        <f>VLOOKUP(A112, Original!$A$2:$C$719, 3, 0)</f>
        <v>United States of America</v>
      </c>
    </row>
    <row r="113" spans="1:18" x14ac:dyDescent="0.25">
      <c r="A113" t="s">
        <v>48</v>
      </c>
      <c r="B113">
        <v>76309727349.25</v>
      </c>
      <c r="C113">
        <v>1</v>
      </c>
      <c r="D113">
        <v>1</v>
      </c>
      <c r="E113">
        <v>1</v>
      </c>
      <c r="F113">
        <v>1</v>
      </c>
      <c r="G113">
        <v>4</v>
      </c>
      <c r="H113" s="3">
        <v>71.38</v>
      </c>
      <c r="I113" s="2">
        <v>24.963939026696313</v>
      </c>
      <c r="J113" s="2">
        <v>2.899907941778971E-2</v>
      </c>
      <c r="K113" s="2">
        <v>5.8959104186880558E-2</v>
      </c>
      <c r="L113" s="4">
        <v>6.0199999999999997E-2</v>
      </c>
      <c r="M113" s="4">
        <v>0.22392499999999999</v>
      </c>
      <c r="N113" s="4">
        <v>4.5104526344684107E-2</v>
      </c>
      <c r="O113" s="2">
        <v>3.4716222550010598</v>
      </c>
      <c r="P113" s="2">
        <v>17.90222</v>
      </c>
      <c r="R113" t="str">
        <f>VLOOKUP(A113, Original!$A$2:$C$719, 3, 0)</f>
        <v>United States of America</v>
      </c>
    </row>
    <row r="114" spans="1:18" x14ac:dyDescent="0.25">
      <c r="A114" t="s">
        <v>103</v>
      </c>
      <c r="B114">
        <v>84614092191.466705</v>
      </c>
      <c r="D114">
        <v>1</v>
      </c>
      <c r="E114">
        <v>1</v>
      </c>
      <c r="G114">
        <v>2</v>
      </c>
      <c r="H114" s="3">
        <v>72.290000000000006</v>
      </c>
      <c r="I114" s="2">
        <v>23.136207276109218</v>
      </c>
      <c r="J114" s="2">
        <v>1.9428432953026851E-2</v>
      </c>
      <c r="K114" s="2">
        <v>7.4321990387954964E-2</v>
      </c>
      <c r="L114" s="4">
        <v>9.9675999999999987E-2</v>
      </c>
      <c r="M114" s="4">
        <v>0.20765640000000002</v>
      </c>
      <c r="N114" s="4">
        <v>0.38085244952601693</v>
      </c>
      <c r="O114" s="2">
        <v>5.3737876444019701</v>
      </c>
      <c r="P114" s="2">
        <v>4.7407549584133104</v>
      </c>
      <c r="R114" t="str">
        <f>VLOOKUP(A114, Original!$A$2:$C$719, 3, 0)</f>
        <v>Canada</v>
      </c>
    </row>
    <row r="115" spans="1:18" x14ac:dyDescent="0.25">
      <c r="A115" t="s">
        <v>106</v>
      </c>
      <c r="B115">
        <v>148481673006.23001</v>
      </c>
      <c r="C115">
        <v>1</v>
      </c>
      <c r="D115">
        <v>1</v>
      </c>
      <c r="E115">
        <v>1</v>
      </c>
      <c r="F115">
        <v>1</v>
      </c>
      <c r="G115">
        <v>4</v>
      </c>
      <c r="H115" s="3">
        <v>47.14</v>
      </c>
      <c r="I115" s="2">
        <v>23.748158936508407</v>
      </c>
      <c r="J115" s="2">
        <v>-7.4711314563211353E-2</v>
      </c>
      <c r="K115" s="2">
        <v>6.6254957618516241E-2</v>
      </c>
      <c r="L115" s="4">
        <v>0.1092033</v>
      </c>
      <c r="M115" s="4">
        <v>0.38531080000000001</v>
      </c>
      <c r="N115" s="4">
        <v>0.4010648645881329</v>
      </c>
      <c r="O115" s="2">
        <v>8.8168806100889707</v>
      </c>
      <c r="P115" s="2">
        <v>9.4973799999999997</v>
      </c>
      <c r="R115" t="str">
        <f>VLOOKUP(A115, Original!$A$2:$C$719, 3, 0)</f>
        <v>United States of America</v>
      </c>
    </row>
  </sheetData>
  <autoFilter ref="A1:P115" xr:uid="{A5C54452-AF84-4F8A-ACAD-ACACDD8D33AC}">
    <sortState ref="A2:P115">
      <sortCondition ref="B1:B115"/>
    </sortState>
  </autoFilter>
  <sortState ref="R2:R115">
    <sortCondition ref="R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B4F03-090B-4E95-9E67-07A50C58D268}">
  <dimension ref="A1:P40"/>
  <sheetViews>
    <sheetView workbookViewId="0"/>
  </sheetViews>
  <sheetFormatPr defaultRowHeight="15" x14ac:dyDescent="0.25"/>
  <sheetData>
    <row r="1" spans="1:16" ht="60" x14ac:dyDescent="0.25">
      <c r="A1" s="1" t="s">
        <v>118</v>
      </c>
      <c r="B1" s="1" t="s">
        <v>119</v>
      </c>
      <c r="C1" s="1" t="s">
        <v>120</v>
      </c>
      <c r="D1" s="1" t="s">
        <v>121</v>
      </c>
      <c r="E1" s="1" t="s">
        <v>122</v>
      </c>
      <c r="F1" s="1" t="s">
        <v>123</v>
      </c>
      <c r="G1" s="1" t="s">
        <v>124</v>
      </c>
      <c r="H1" s="1" t="s">
        <v>125</v>
      </c>
      <c r="I1" s="1" t="s">
        <v>126</v>
      </c>
      <c r="J1" s="1" t="s">
        <v>114</v>
      </c>
      <c r="K1" s="1" t="s">
        <v>127</v>
      </c>
      <c r="L1" s="1" t="s">
        <v>115</v>
      </c>
      <c r="M1" s="1" t="s">
        <v>116</v>
      </c>
      <c r="N1" s="1" t="s">
        <v>117</v>
      </c>
      <c r="O1" s="1" t="s">
        <v>128</v>
      </c>
      <c r="P1" s="1" t="s">
        <v>129</v>
      </c>
    </row>
    <row r="2" spans="1:16" x14ac:dyDescent="0.25">
      <c r="A2" t="s">
        <v>42</v>
      </c>
      <c r="B2">
        <v>3657330565.1589799</v>
      </c>
      <c r="C2">
        <v>1</v>
      </c>
      <c r="D2">
        <v>1</v>
      </c>
      <c r="G2">
        <v>2</v>
      </c>
      <c r="H2" s="3">
        <v>30.16</v>
      </c>
      <c r="I2" s="2">
        <v>22.971600042246216</v>
      </c>
      <c r="J2" s="2">
        <v>9.5665041144054469E-2</v>
      </c>
      <c r="K2" s="2">
        <v>9.7795731557139248E-2</v>
      </c>
      <c r="L2" s="4">
        <v>2.3649300000000002E-2</v>
      </c>
      <c r="M2" s="4">
        <v>5.71213E-2</v>
      </c>
      <c r="N2" s="4">
        <v>3.0176581424852484E-2</v>
      </c>
      <c r="O2" s="2">
        <v>1.0724808397993799</v>
      </c>
      <c r="P2" s="2">
        <v>10.4915754515805</v>
      </c>
    </row>
    <row r="3" spans="1:16" x14ac:dyDescent="0.25">
      <c r="A3" t="s">
        <v>56</v>
      </c>
      <c r="B3">
        <v>1563039862.6473701</v>
      </c>
      <c r="C3">
        <v>1</v>
      </c>
      <c r="G3">
        <v>1</v>
      </c>
      <c r="H3" s="3">
        <v>59.85</v>
      </c>
      <c r="I3" s="2">
        <v>19.581889205755786</v>
      </c>
      <c r="J3" s="2">
        <v>-0.10349578435186371</v>
      </c>
      <c r="K3" s="2">
        <v>7.7605854364106441E-2</v>
      </c>
      <c r="L3" s="4">
        <v>2.4E-2</v>
      </c>
      <c r="M3" s="4">
        <v>6.0999999999999999E-2</v>
      </c>
      <c r="N3" s="4">
        <v>5.9870836606967764E-2</v>
      </c>
      <c r="O3" s="2">
        <v>1.73747832085245</v>
      </c>
      <c r="P3" s="2">
        <v>6.1461497230659003E-2</v>
      </c>
    </row>
    <row r="4" spans="1:16" x14ac:dyDescent="0.25">
      <c r="A4" t="s">
        <v>92</v>
      </c>
      <c r="B4">
        <v>5137554555.2474604</v>
      </c>
      <c r="C4">
        <v>1</v>
      </c>
      <c r="G4">
        <v>1</v>
      </c>
      <c r="H4" s="3">
        <v>31.52</v>
      </c>
      <c r="I4" s="2">
        <v>21.724266326136558</v>
      </c>
      <c r="J4" s="2">
        <v>0.35875364479396149</v>
      </c>
      <c r="K4" s="2">
        <v>8.2098088145955844E-2</v>
      </c>
      <c r="L4" s="4">
        <v>2.5000000000000001E-2</v>
      </c>
      <c r="M4" s="4">
        <v>7.7066700000000002E-2</v>
      </c>
      <c r="N4" s="4">
        <v>0.20694898158702932</v>
      </c>
      <c r="O4" s="2">
        <v>1.3025342850866299</v>
      </c>
      <c r="P4" s="2">
        <v>3.7586406407016E-2</v>
      </c>
    </row>
    <row r="5" spans="1:16" x14ac:dyDescent="0.25">
      <c r="A5" t="s">
        <v>37</v>
      </c>
      <c r="B5">
        <v>687066623.41688097</v>
      </c>
      <c r="C5">
        <v>1</v>
      </c>
      <c r="D5">
        <v>1</v>
      </c>
      <c r="E5">
        <v>1</v>
      </c>
      <c r="F5">
        <v>1</v>
      </c>
      <c r="G5">
        <v>4</v>
      </c>
      <c r="H5" s="3">
        <v>34.97</v>
      </c>
      <c r="I5" s="2">
        <v>21.786138293647433</v>
      </c>
      <c r="J5" s="2">
        <v>-0.13005432051684729</v>
      </c>
      <c r="K5" s="2">
        <v>7.4227490946259578E-2</v>
      </c>
      <c r="L5" s="4">
        <v>0.03</v>
      </c>
      <c r="M5" s="4">
        <v>9.1105000000000005E-2</v>
      </c>
      <c r="N5" s="4">
        <v>2.4859853385079751E-2</v>
      </c>
      <c r="O5" s="2">
        <v>1.31185823806019</v>
      </c>
      <c r="P5" s="2">
        <v>0.26432083415750701</v>
      </c>
    </row>
    <row r="6" spans="1:16" x14ac:dyDescent="0.25">
      <c r="A6" t="s">
        <v>33</v>
      </c>
      <c r="B6">
        <v>4330741251.7697897</v>
      </c>
      <c r="C6">
        <v>1</v>
      </c>
      <c r="G6">
        <v>1</v>
      </c>
      <c r="H6" s="3">
        <v>65.099999999999994</v>
      </c>
      <c r="I6" s="2">
        <v>23.115479011031653</v>
      </c>
      <c r="J6" s="2">
        <v>-0.15947428880845585</v>
      </c>
      <c r="K6" s="2">
        <v>7.0820510217735347E-2</v>
      </c>
      <c r="L6" s="4">
        <v>3.1600000000000003E-2</v>
      </c>
      <c r="M6" s="4">
        <v>0.1265667</v>
      </c>
      <c r="N6" s="4">
        <v>2.0580680004569803E-2</v>
      </c>
      <c r="O6" s="2">
        <v>0.85324644799444005</v>
      </c>
      <c r="P6" s="2">
        <v>4.7848348506919196</v>
      </c>
    </row>
    <row r="7" spans="1:16" x14ac:dyDescent="0.25">
      <c r="A7" t="s">
        <v>59</v>
      </c>
      <c r="B7">
        <v>5172686261.43995</v>
      </c>
      <c r="C7">
        <v>1</v>
      </c>
      <c r="D7">
        <v>1</v>
      </c>
      <c r="F7">
        <v>1</v>
      </c>
      <c r="G7">
        <v>3</v>
      </c>
      <c r="H7" s="3">
        <v>63.55</v>
      </c>
      <c r="I7" s="2">
        <v>22.386068968802601</v>
      </c>
      <c r="J7" s="2">
        <v>2.1481945031718602E-2</v>
      </c>
      <c r="K7" s="2">
        <v>0.10828911758669156</v>
      </c>
      <c r="L7" s="4">
        <v>3.4500000000000003E-2</v>
      </c>
      <c r="M7" s="4">
        <v>6.6500000000000004E-2</v>
      </c>
      <c r="N7" s="4">
        <v>6.20830122274251E-2</v>
      </c>
      <c r="O7" s="2">
        <v>1.2689897542783399</v>
      </c>
      <c r="P7" s="2">
        <v>0.10944184658243</v>
      </c>
    </row>
    <row r="8" spans="1:16" x14ac:dyDescent="0.25">
      <c r="A8" t="s">
        <v>58</v>
      </c>
      <c r="B8">
        <v>5324337935.71134</v>
      </c>
      <c r="C8">
        <v>1</v>
      </c>
      <c r="D8">
        <v>1</v>
      </c>
      <c r="F8">
        <v>1</v>
      </c>
      <c r="G8">
        <v>3</v>
      </c>
      <c r="H8" s="3">
        <v>50.97</v>
      </c>
      <c r="I8" s="2">
        <v>22.519865909029086</v>
      </c>
      <c r="J8" s="2">
        <v>0.19390293408042181</v>
      </c>
      <c r="K8" s="2">
        <v>8.6898039898018448E-2</v>
      </c>
      <c r="L8" s="4">
        <v>3.5666699999999996E-2</v>
      </c>
      <c r="M8" s="4">
        <v>7.0750000000000007E-2</v>
      </c>
      <c r="N8" s="4">
        <v>6.1423366405212558E-2</v>
      </c>
      <c r="O8" s="2">
        <v>1.5203964083311801</v>
      </c>
      <c r="P8" s="2">
        <v>0.126352420527203</v>
      </c>
    </row>
    <row r="9" spans="1:16" x14ac:dyDescent="0.25">
      <c r="A9" t="s">
        <v>40</v>
      </c>
      <c r="B9">
        <v>7166681989.5191698</v>
      </c>
      <c r="C9">
        <v>1</v>
      </c>
      <c r="D9">
        <v>1</v>
      </c>
      <c r="F9">
        <v>1</v>
      </c>
      <c r="G9">
        <v>3</v>
      </c>
      <c r="H9" s="3">
        <v>64.19</v>
      </c>
      <c r="I9" s="2">
        <v>23.684413429963318</v>
      </c>
      <c r="J9" s="2">
        <v>1.5113819845186102E-2</v>
      </c>
      <c r="K9" s="2">
        <v>6.3587216903965557E-2</v>
      </c>
      <c r="L9" s="4">
        <v>3.5674999999999998E-2</v>
      </c>
      <c r="M9" s="4">
        <v>8.9662500000000006E-2</v>
      </c>
      <c r="N9" s="4">
        <v>2.8468259217670825E-2</v>
      </c>
      <c r="O9" s="2">
        <v>1.3339565763502701</v>
      </c>
      <c r="P9" s="2">
        <v>5.25529463556322</v>
      </c>
    </row>
    <row r="10" spans="1:16" x14ac:dyDescent="0.25">
      <c r="A10" t="s">
        <v>53</v>
      </c>
      <c r="B10">
        <v>974520878.59039402</v>
      </c>
      <c r="C10">
        <v>1</v>
      </c>
      <c r="G10">
        <v>1</v>
      </c>
      <c r="H10" s="3">
        <v>50.88</v>
      </c>
      <c r="I10" s="2">
        <v>21.675248246182484</v>
      </c>
      <c r="J10" s="2">
        <v>2.9723705553055171E-2</v>
      </c>
      <c r="K10" s="2">
        <v>7.7153317732316748E-2</v>
      </c>
      <c r="L10" s="4">
        <v>4.0999999999999995E-2</v>
      </c>
      <c r="M10" s="4">
        <v>5.2499999999999998E-2</v>
      </c>
      <c r="N10" s="4">
        <v>5.4122719223958733E-2</v>
      </c>
      <c r="O10" s="2">
        <v>1.0030090673901799</v>
      </c>
      <c r="P10" s="2">
        <v>1.5102500000000001</v>
      </c>
    </row>
    <row r="11" spans="1:16" x14ac:dyDescent="0.25">
      <c r="A11" t="s">
        <v>57</v>
      </c>
      <c r="B11">
        <v>3113431609.94449</v>
      </c>
      <c r="C11">
        <v>1</v>
      </c>
      <c r="G11">
        <v>1</v>
      </c>
      <c r="H11" s="3">
        <v>35.99</v>
      </c>
      <c r="I11" s="2">
        <v>21.594487122758824</v>
      </c>
      <c r="J11" s="2">
        <v>-2.3776372836400612E-2</v>
      </c>
      <c r="K11" s="2">
        <v>7.5515011865047971E-2</v>
      </c>
      <c r="L11" s="4">
        <v>4.2999999999999997E-2</v>
      </c>
      <c r="M11" s="4">
        <v>0.10300000000000001</v>
      </c>
      <c r="N11" s="4">
        <v>6.141292677689493E-2</v>
      </c>
      <c r="O11" s="2">
        <v>1.8013488440683501</v>
      </c>
      <c r="P11" s="2">
        <v>3.20574981571104</v>
      </c>
    </row>
    <row r="12" spans="1:16" x14ac:dyDescent="0.25">
      <c r="A12" t="s">
        <v>36</v>
      </c>
      <c r="B12">
        <v>6089589102.7856998</v>
      </c>
      <c r="C12">
        <v>1</v>
      </c>
      <c r="G12">
        <v>1</v>
      </c>
      <c r="H12" s="3">
        <v>75.150000000000006</v>
      </c>
      <c r="I12" s="2">
        <v>23.495978062251364</v>
      </c>
      <c r="J12" s="2">
        <v>-0.12831621170604801</v>
      </c>
      <c r="K12" s="2">
        <v>7.9798059377548247E-2</v>
      </c>
      <c r="L12" s="4">
        <v>5.5999999999999994E-2</v>
      </c>
      <c r="M12" s="4">
        <v>0.21104780000000001</v>
      </c>
      <c r="N12" s="4">
        <v>2.3194104372270912E-2</v>
      </c>
      <c r="O12" s="2">
        <v>1.2989336556097799</v>
      </c>
      <c r="P12" s="2">
        <v>5.8261880917698496</v>
      </c>
    </row>
    <row r="13" spans="1:16" x14ac:dyDescent="0.25">
      <c r="A13" t="s">
        <v>84</v>
      </c>
      <c r="B13">
        <v>1188007692.8928001</v>
      </c>
      <c r="C13">
        <v>1</v>
      </c>
      <c r="G13">
        <v>1</v>
      </c>
      <c r="H13" s="3">
        <v>17.68</v>
      </c>
      <c r="I13" s="2">
        <v>20.000724462656606</v>
      </c>
      <c r="J13" s="2">
        <v>6.7565102505476454E-2</v>
      </c>
      <c r="K13" s="2">
        <v>5.2469135802469133E-2</v>
      </c>
      <c r="L13" s="4">
        <v>5.5999999999999994E-2</v>
      </c>
      <c r="M13" s="4">
        <v>0.101925</v>
      </c>
      <c r="N13" s="4">
        <v>0.12869905080960345</v>
      </c>
      <c r="O13" s="2">
        <v>2.64978985653056</v>
      </c>
      <c r="P13" s="2">
        <v>1.5295709339708199</v>
      </c>
    </row>
    <row r="14" spans="1:16" x14ac:dyDescent="0.25">
      <c r="A14" t="s">
        <v>48</v>
      </c>
      <c r="B14">
        <v>76309727349.25</v>
      </c>
      <c r="C14">
        <v>1</v>
      </c>
      <c r="D14">
        <v>1</v>
      </c>
      <c r="E14">
        <v>1</v>
      </c>
      <c r="F14">
        <v>1</v>
      </c>
      <c r="G14">
        <v>4</v>
      </c>
      <c r="H14" s="3">
        <v>71.38</v>
      </c>
      <c r="I14" s="2">
        <v>24.963939026696313</v>
      </c>
      <c r="J14" s="2">
        <v>2.899907941778971E-2</v>
      </c>
      <c r="K14" s="2">
        <v>5.8959104186880558E-2</v>
      </c>
      <c r="L14" s="4">
        <v>6.0199999999999997E-2</v>
      </c>
      <c r="M14" s="4">
        <v>0.22392499999999999</v>
      </c>
      <c r="N14" s="4">
        <v>4.5104526344684107E-2</v>
      </c>
      <c r="O14" s="2">
        <v>3.4716222550010598</v>
      </c>
      <c r="P14" s="2">
        <v>17.90222</v>
      </c>
    </row>
    <row r="15" spans="1:16" x14ac:dyDescent="0.25">
      <c r="A15" t="s">
        <v>28</v>
      </c>
      <c r="B15">
        <v>2321466944.4883699</v>
      </c>
      <c r="C15">
        <v>1</v>
      </c>
      <c r="G15">
        <v>1</v>
      </c>
      <c r="H15" s="3">
        <v>49.5</v>
      </c>
      <c r="I15" s="2">
        <v>22.69521676378352</v>
      </c>
      <c r="J15" s="2">
        <v>-0.20194140892829587</v>
      </c>
      <c r="K15" s="2">
        <v>8.2009296703780807E-2</v>
      </c>
      <c r="L15" s="4">
        <v>7.3749999999999996E-2</v>
      </c>
      <c r="M15" s="4">
        <v>0.52167889999999995</v>
      </c>
      <c r="N15" s="4">
        <v>9.3025280027853128E-3</v>
      </c>
      <c r="O15" s="2">
        <v>1.5044248387096999</v>
      </c>
      <c r="P15" s="2">
        <v>6.0566850873998499</v>
      </c>
    </row>
    <row r="16" spans="1:16" x14ac:dyDescent="0.25">
      <c r="A16" t="s">
        <v>34</v>
      </c>
      <c r="B16">
        <v>1523473920.2594199</v>
      </c>
      <c r="C16">
        <v>1</v>
      </c>
      <c r="G16">
        <v>1</v>
      </c>
      <c r="H16" s="3">
        <v>48.2</v>
      </c>
      <c r="I16" s="2">
        <v>21.146789978454805</v>
      </c>
      <c r="J16" s="2">
        <v>-3.802630782617987E-2</v>
      </c>
      <c r="K16" s="2">
        <v>4.2980511489172195E-2</v>
      </c>
      <c r="L16" s="4">
        <v>7.6774999999999996E-2</v>
      </c>
      <c r="M16" s="4">
        <v>0.14920710000000001</v>
      </c>
      <c r="N16" s="4">
        <v>2.091259147261736E-2</v>
      </c>
      <c r="O16" s="2">
        <v>1.4010727005344801</v>
      </c>
      <c r="P16" s="2">
        <v>4.2340000000000003E-2</v>
      </c>
    </row>
    <row r="17" spans="1:16" x14ac:dyDescent="0.25">
      <c r="A17" t="s">
        <v>82</v>
      </c>
      <c r="B17">
        <v>9060358672.8561897</v>
      </c>
      <c r="C17">
        <v>1</v>
      </c>
      <c r="G17">
        <v>1</v>
      </c>
      <c r="H17" s="3">
        <v>77.5</v>
      </c>
      <c r="I17" s="2">
        <v>22.739020136640683</v>
      </c>
      <c r="J17" s="2">
        <v>0.11869202887724356</v>
      </c>
      <c r="K17" s="2">
        <v>7.0247144995727512E-2</v>
      </c>
      <c r="L17" s="4">
        <v>0.09</v>
      </c>
      <c r="M17" s="4">
        <v>0.25950000000000001</v>
      </c>
      <c r="N17" s="4">
        <v>0.12301252645488435</v>
      </c>
      <c r="O17" s="2">
        <v>1.54571500440429</v>
      </c>
      <c r="P17" s="2">
        <v>3.0203199999999999</v>
      </c>
    </row>
    <row r="18" spans="1:16" x14ac:dyDescent="0.25">
      <c r="A18" t="s">
        <v>70</v>
      </c>
      <c r="B18">
        <v>48552137550.961197</v>
      </c>
      <c r="C18">
        <v>1</v>
      </c>
      <c r="D18">
        <v>1</v>
      </c>
      <c r="F18">
        <v>1</v>
      </c>
      <c r="G18">
        <v>3</v>
      </c>
      <c r="H18" s="3">
        <v>70.3</v>
      </c>
      <c r="I18" s="2">
        <v>23.523399106741934</v>
      </c>
      <c r="J18" s="2">
        <v>0.25469021867749797</v>
      </c>
      <c r="K18" s="2">
        <v>9.5034703683929522E-2</v>
      </c>
      <c r="L18" s="4">
        <v>9.11E-2</v>
      </c>
      <c r="M18" s="4">
        <v>0.17094210000000001</v>
      </c>
      <c r="N18" s="4">
        <v>8.2117103129420374E-2</v>
      </c>
      <c r="O18" s="2">
        <v>6.2507333544374397</v>
      </c>
      <c r="P18" s="2">
        <v>5.8726137736608903</v>
      </c>
    </row>
    <row r="19" spans="1:16" x14ac:dyDescent="0.25">
      <c r="A19" t="s">
        <v>112</v>
      </c>
      <c r="B19">
        <v>36900065033.6007</v>
      </c>
      <c r="C19">
        <v>1</v>
      </c>
      <c r="D19">
        <v>1</v>
      </c>
      <c r="F19">
        <v>1</v>
      </c>
      <c r="G19">
        <v>3</v>
      </c>
      <c r="H19" s="3">
        <v>75.81</v>
      </c>
      <c r="I19" s="2"/>
      <c r="J19" s="2"/>
      <c r="K19" s="2">
        <v>4.0760869565217392E-2</v>
      </c>
      <c r="L19" s="4">
        <v>9.828329999999999E-2</v>
      </c>
      <c r="M19" s="4">
        <v>0.34414820000000002</v>
      </c>
      <c r="N19" s="4"/>
      <c r="O19" s="2">
        <v>14.0946980660901</v>
      </c>
      <c r="P19" s="2">
        <v>8.5169782608695606</v>
      </c>
    </row>
    <row r="20" spans="1:16" x14ac:dyDescent="0.25">
      <c r="A20" t="s">
        <v>73</v>
      </c>
      <c r="B20">
        <v>26372029507.169399</v>
      </c>
      <c r="C20">
        <v>1</v>
      </c>
      <c r="G20">
        <v>1</v>
      </c>
      <c r="H20" s="3">
        <v>75.25</v>
      </c>
      <c r="I20" s="2">
        <v>23.895641931922402</v>
      </c>
      <c r="J20" s="2">
        <v>0.22215027737387055</v>
      </c>
      <c r="K20" s="2">
        <v>7.7632960376633725E-2</v>
      </c>
      <c r="L20" s="4">
        <v>9.955E-2</v>
      </c>
      <c r="M20" s="4">
        <v>0.45159919999999998</v>
      </c>
      <c r="N20" s="4">
        <v>8.7526079890453509E-2</v>
      </c>
      <c r="O20" s="2">
        <v>4.1931659883067098</v>
      </c>
      <c r="P20" s="2">
        <v>0.44165915238954001</v>
      </c>
    </row>
    <row r="21" spans="1:16" x14ac:dyDescent="0.25">
      <c r="A21" t="s">
        <v>106</v>
      </c>
      <c r="B21">
        <v>148481673006.23001</v>
      </c>
      <c r="C21">
        <v>1</v>
      </c>
      <c r="D21">
        <v>1</v>
      </c>
      <c r="E21">
        <v>1</v>
      </c>
      <c r="F21">
        <v>1</v>
      </c>
      <c r="G21">
        <v>4</v>
      </c>
      <c r="H21" s="3">
        <v>47.14</v>
      </c>
      <c r="I21" s="2">
        <v>23.748158936508407</v>
      </c>
      <c r="J21" s="2">
        <v>-7.4711314563211353E-2</v>
      </c>
      <c r="K21" s="2">
        <v>6.6254957618516241E-2</v>
      </c>
      <c r="L21" s="4">
        <v>0.1092033</v>
      </c>
      <c r="M21" s="4">
        <v>0.38531080000000001</v>
      </c>
      <c r="N21" s="4">
        <v>0.4010648645881329</v>
      </c>
      <c r="O21" s="2">
        <v>8.8168806100889707</v>
      </c>
      <c r="P21" s="2">
        <v>9.4973799999999997</v>
      </c>
    </row>
    <row r="22" spans="1:16" x14ac:dyDescent="0.25">
      <c r="A22" t="s">
        <v>86</v>
      </c>
      <c r="B22">
        <v>6149714819.4493504</v>
      </c>
      <c r="C22">
        <v>1</v>
      </c>
      <c r="G22">
        <v>1</v>
      </c>
      <c r="H22" s="3">
        <v>46.25</v>
      </c>
      <c r="I22" s="2">
        <v>22.368882661385094</v>
      </c>
      <c r="J22" s="2">
        <v>7.7548863017868841E-2</v>
      </c>
      <c r="K22" s="2">
        <v>7.8374289701202887E-2</v>
      </c>
      <c r="L22" s="4">
        <v>0.13583329999999999</v>
      </c>
      <c r="M22" s="4">
        <v>0.63993330000000004</v>
      </c>
      <c r="N22" s="4">
        <v>0.13004067520438695</v>
      </c>
      <c r="O22" s="2">
        <v>4.4924789804436998</v>
      </c>
      <c r="P22" s="2">
        <v>0.61897623400365598</v>
      </c>
    </row>
    <row r="23" spans="1:16" x14ac:dyDescent="0.25">
      <c r="A23" t="s">
        <v>90</v>
      </c>
      <c r="B23">
        <v>12533208184.680599</v>
      </c>
      <c r="C23">
        <v>1</v>
      </c>
      <c r="G23">
        <v>1</v>
      </c>
      <c r="H23" s="3">
        <v>58.45</v>
      </c>
      <c r="I23" s="2">
        <v>22.648354297593144</v>
      </c>
      <c r="J23" s="2">
        <v>0.15414296796177662</v>
      </c>
      <c r="K23" s="2">
        <v>7.6188241329926534E-2</v>
      </c>
      <c r="L23" s="4">
        <v>0.14277499999999999</v>
      </c>
      <c r="M23" s="4">
        <v>0.42135800000000001</v>
      </c>
      <c r="N23" s="4">
        <v>0.1671541096087546</v>
      </c>
      <c r="O23" s="2">
        <v>3.2885022154518202</v>
      </c>
      <c r="P23" s="2">
        <v>0.54404765266501898</v>
      </c>
    </row>
    <row r="24" spans="1:16" x14ac:dyDescent="0.25">
      <c r="A24" t="s">
        <v>79</v>
      </c>
      <c r="B24">
        <v>30601987457.340698</v>
      </c>
      <c r="C24">
        <v>1</v>
      </c>
      <c r="G24">
        <v>1</v>
      </c>
      <c r="H24" s="3">
        <v>40.47</v>
      </c>
      <c r="I24" s="2">
        <v>23.421139588830734</v>
      </c>
      <c r="J24" s="2">
        <v>8.2218097476460056E-2</v>
      </c>
      <c r="K24" s="2">
        <v>6.2666516254564125E-2</v>
      </c>
      <c r="L24" s="4">
        <v>0.17766670000000001</v>
      </c>
      <c r="M24" s="4">
        <v>0.32026139999999997</v>
      </c>
      <c r="N24" s="4">
        <v>0.10847608906705064</v>
      </c>
      <c r="O24" s="2">
        <v>3.8075456430429302</v>
      </c>
      <c r="P24" s="2">
        <v>15.3083089680295</v>
      </c>
    </row>
    <row r="25" spans="1:16" x14ac:dyDescent="0.25">
      <c r="A25" t="s">
        <v>93</v>
      </c>
      <c r="B25">
        <v>9300147590.0761795</v>
      </c>
      <c r="C25">
        <v>1</v>
      </c>
      <c r="G25">
        <v>1</v>
      </c>
      <c r="H25" s="3">
        <v>38.21</v>
      </c>
      <c r="I25" s="2">
        <v>21.204523555437603</v>
      </c>
      <c r="J25" s="2">
        <v>7.8403451634616941E-2</v>
      </c>
      <c r="K25" s="2">
        <v>8.086774755235808E-2</v>
      </c>
      <c r="L25" s="4">
        <v>0.209175</v>
      </c>
      <c r="M25" s="4">
        <v>0.35810000000000003</v>
      </c>
      <c r="N25" s="4">
        <v>0.20872827440841174</v>
      </c>
      <c r="O25" s="2">
        <v>7.7231682754955102</v>
      </c>
      <c r="P25" s="2">
        <v>0.16644999999999999</v>
      </c>
    </row>
    <row r="26" spans="1:16" x14ac:dyDescent="0.25">
      <c r="A26" t="s">
        <v>88</v>
      </c>
      <c r="B26">
        <v>10318117720.3762</v>
      </c>
      <c r="C26">
        <v>1</v>
      </c>
      <c r="G26">
        <v>1</v>
      </c>
      <c r="H26" s="3">
        <v>77.56</v>
      </c>
      <c r="I26" s="2">
        <v>22.393819912540661</v>
      </c>
      <c r="J26" s="2">
        <v>0.12818046290576299</v>
      </c>
      <c r="K26" s="2">
        <v>8.1051317881224522E-2</v>
      </c>
      <c r="L26" s="4">
        <v>0.22404199999999999</v>
      </c>
      <c r="M26" s="4">
        <v>0.79254170000000002</v>
      </c>
      <c r="N26" s="4">
        <v>0.15292994057633633</v>
      </c>
      <c r="O26" s="2">
        <v>6.0316584208027599</v>
      </c>
      <c r="P26" s="2">
        <v>6.0484806986117299</v>
      </c>
    </row>
    <row r="27" spans="1:16" x14ac:dyDescent="0.25">
      <c r="A27" t="s">
        <v>16</v>
      </c>
      <c r="B27">
        <v>219392286.12</v>
      </c>
      <c r="C27">
        <v>1</v>
      </c>
      <c r="G27">
        <v>1</v>
      </c>
      <c r="H27" s="3">
        <v>22.82</v>
      </c>
      <c r="I27" s="2">
        <v>19.071739799557982</v>
      </c>
      <c r="J27" s="2">
        <v>-0.17242336756597113</v>
      </c>
      <c r="K27" s="2">
        <v>7.0282681377465725E-2</v>
      </c>
      <c r="L27" s="4"/>
      <c r="M27" s="4"/>
      <c r="N27" s="4">
        <v>-0.2090611487064227</v>
      </c>
      <c r="O27" s="2">
        <v>0.81029819404455194</v>
      </c>
      <c r="P27" s="2">
        <v>-1.1051500000000001</v>
      </c>
    </row>
    <row r="28" spans="1:16" x14ac:dyDescent="0.25">
      <c r="A28" t="s">
        <v>24</v>
      </c>
      <c r="B28">
        <v>280097106.12</v>
      </c>
      <c r="C28">
        <v>1</v>
      </c>
      <c r="G28">
        <v>1</v>
      </c>
      <c r="H28" s="3">
        <v>5.01</v>
      </c>
      <c r="I28" s="2">
        <v>19.081089452172691</v>
      </c>
      <c r="J28" s="2">
        <v>-0.12758723905569813</v>
      </c>
      <c r="K28" s="2">
        <v>8.0718643837980719E-2</v>
      </c>
      <c r="L28" s="4"/>
      <c r="M28" s="4">
        <v>1.035E-2</v>
      </c>
      <c r="N28" s="4">
        <v>-4.3745176247400326E-2</v>
      </c>
      <c r="O28" s="2">
        <v>0.63742562475315301</v>
      </c>
      <c r="P28" s="2">
        <v>-3.1660000000000001E-2</v>
      </c>
    </row>
    <row r="29" spans="1:16" x14ac:dyDescent="0.25">
      <c r="A29" t="s">
        <v>25</v>
      </c>
      <c r="B29">
        <v>464489649.33999997</v>
      </c>
      <c r="C29">
        <v>1</v>
      </c>
      <c r="G29">
        <v>1</v>
      </c>
      <c r="H29" s="3">
        <v>20.61</v>
      </c>
      <c r="I29" s="2">
        <v>19.463161993219472</v>
      </c>
      <c r="J29" s="2">
        <v>-5.8055920562611107E-2</v>
      </c>
      <c r="K29" s="2">
        <v>7.1893938923967754E-2</v>
      </c>
      <c r="L29" s="4"/>
      <c r="M29" s="4">
        <v>7.5650000000000009E-2</v>
      </c>
      <c r="N29" s="4">
        <v>-1.4220875643846416E-2</v>
      </c>
      <c r="O29" s="2">
        <v>0.925421476148373</v>
      </c>
      <c r="P29" s="2">
        <v>3.1905000000000001</v>
      </c>
    </row>
    <row r="30" spans="1:16" x14ac:dyDescent="0.25">
      <c r="A30" t="s">
        <v>35</v>
      </c>
      <c r="B30">
        <v>492471076</v>
      </c>
      <c r="C30">
        <v>1</v>
      </c>
      <c r="G30">
        <v>1</v>
      </c>
      <c r="H30" s="3">
        <v>3.14</v>
      </c>
      <c r="I30" s="2">
        <v>19.734784361491855</v>
      </c>
      <c r="J30" s="2">
        <v>-1.366918136934215E-2</v>
      </c>
      <c r="K30" s="2">
        <v>0.147613584462472</v>
      </c>
      <c r="L30" s="4"/>
      <c r="M30" s="4">
        <v>1E-4</v>
      </c>
      <c r="N30" s="4">
        <v>2.0961300483743953E-2</v>
      </c>
      <c r="O30" s="2">
        <v>0.65929465539419996</v>
      </c>
      <c r="P30" s="2">
        <v>1.0863799999999999</v>
      </c>
    </row>
    <row r="31" spans="1:16" x14ac:dyDescent="0.25">
      <c r="A31" t="s">
        <v>51</v>
      </c>
      <c r="B31">
        <v>1410013113.9842401</v>
      </c>
      <c r="C31">
        <v>1</v>
      </c>
      <c r="G31">
        <v>1</v>
      </c>
      <c r="H31" s="3">
        <v>41.92</v>
      </c>
      <c r="I31" s="2">
        <v>21.947163312496123</v>
      </c>
      <c r="J31" s="2">
        <v>-0.14071224566566554</v>
      </c>
      <c r="K31" s="2">
        <v>0.10762365892168171</v>
      </c>
      <c r="L31" s="4">
        <v>1.21E-2</v>
      </c>
      <c r="M31" s="4">
        <v>-1.5566699999999999E-2</v>
      </c>
      <c r="N31" s="4">
        <v>5.3076402974983096E-2</v>
      </c>
      <c r="O31" s="2">
        <v>0.58873169515271195</v>
      </c>
      <c r="P31" s="2">
        <v>0.23876</v>
      </c>
    </row>
    <row r="32" spans="1:16" x14ac:dyDescent="0.25">
      <c r="A32" t="s">
        <v>54</v>
      </c>
      <c r="B32">
        <v>1514422169.04</v>
      </c>
      <c r="C32">
        <v>1</v>
      </c>
      <c r="G32">
        <v>1</v>
      </c>
      <c r="H32" s="3">
        <v>27.85</v>
      </c>
      <c r="I32" s="2">
        <v>20.300216368954057</v>
      </c>
      <c r="J32" s="2">
        <v>-3.1423695438032299E-2</v>
      </c>
      <c r="K32" s="2">
        <v>4.7520609184731034E-2</v>
      </c>
      <c r="L32" s="4"/>
      <c r="M32" s="4">
        <v>9.5500000000000002E-2</v>
      </c>
      <c r="N32" s="4">
        <v>5.4761712857948855E-2</v>
      </c>
      <c r="O32" s="2">
        <v>0.80210803240079198</v>
      </c>
      <c r="P32" s="2">
        <v>0.75165000000000004</v>
      </c>
    </row>
    <row r="33" spans="1:16" x14ac:dyDescent="0.25">
      <c r="A33" t="s">
        <v>64</v>
      </c>
      <c r="B33">
        <v>738783937.10152495</v>
      </c>
      <c r="C33">
        <v>1</v>
      </c>
      <c r="G33">
        <v>1</v>
      </c>
      <c r="H33" s="3">
        <v>16.11</v>
      </c>
      <c r="I33" s="2">
        <v>20.450673477438389</v>
      </c>
      <c r="J33" s="2">
        <v>4.1085296038334829E-3</v>
      </c>
      <c r="K33" s="2">
        <v>9.0282682140062229E-2</v>
      </c>
      <c r="L33" s="4">
        <v>5.4199999999999998E-2</v>
      </c>
      <c r="M33" s="4">
        <v>0.13</v>
      </c>
      <c r="N33" s="4">
        <v>6.9471246622925531E-2</v>
      </c>
      <c r="O33" s="2">
        <v>2.2696055697320099</v>
      </c>
      <c r="P33" s="2">
        <v>0.86074997563658096</v>
      </c>
    </row>
    <row r="34" spans="1:16" x14ac:dyDescent="0.25">
      <c r="A34" t="s">
        <v>69</v>
      </c>
      <c r="B34">
        <v>579028275.37100899</v>
      </c>
      <c r="C34">
        <v>1</v>
      </c>
      <c r="G34">
        <v>1</v>
      </c>
      <c r="H34" s="3">
        <v>7.79</v>
      </c>
      <c r="I34" s="2">
        <v>18.713108159762299</v>
      </c>
      <c r="J34" s="2">
        <v>8.2498282411168661E-2</v>
      </c>
      <c r="K34" s="2">
        <v>9.0050989190291655E-2</v>
      </c>
      <c r="L34" s="4"/>
      <c r="M34" s="4"/>
      <c r="N34" s="4">
        <v>7.8797694828430478E-2</v>
      </c>
      <c r="O34" s="2">
        <v>1.4024061973132</v>
      </c>
      <c r="P34" s="2"/>
    </row>
    <row r="35" spans="1:16" x14ac:dyDescent="0.25">
      <c r="A35" t="s">
        <v>72</v>
      </c>
      <c r="B35">
        <v>996684201.38457894</v>
      </c>
      <c r="C35">
        <v>1</v>
      </c>
      <c r="G35">
        <v>1</v>
      </c>
      <c r="H35" s="3">
        <v>48.38</v>
      </c>
      <c r="I35" s="2">
        <v>21.414328785649609</v>
      </c>
      <c r="J35" s="2">
        <v>-4.0911878970222804E-2</v>
      </c>
      <c r="K35" s="2">
        <v>9.1560920121334682E-2</v>
      </c>
      <c r="L35" s="4">
        <v>4.6899999999999997E-3</v>
      </c>
      <c r="M35" s="4">
        <v>4.4000000000000004E-2</v>
      </c>
      <c r="N35" s="4">
        <v>8.5971001505777606E-2</v>
      </c>
      <c r="O35" s="2">
        <v>0.57308978690188594</v>
      </c>
      <c r="P35" s="2">
        <v>1.13331</v>
      </c>
    </row>
    <row r="36" spans="1:16" x14ac:dyDescent="0.25">
      <c r="A36" t="s">
        <v>77</v>
      </c>
      <c r="B36">
        <v>3023087832</v>
      </c>
      <c r="C36">
        <v>1</v>
      </c>
      <c r="G36">
        <v>1</v>
      </c>
      <c r="H36" s="3">
        <v>40.51</v>
      </c>
      <c r="I36" s="2">
        <v>21.55244160762761</v>
      </c>
      <c r="J36" s="2">
        <v>3.6465570129652E-2</v>
      </c>
      <c r="K36" s="2">
        <v>7.7043519607920358E-2</v>
      </c>
      <c r="L36" s="4"/>
      <c r="M36" s="4"/>
      <c r="N36" s="4">
        <v>0.10657491713170814</v>
      </c>
      <c r="O36" s="2">
        <v>3.1280898876404502</v>
      </c>
      <c r="P36" s="2">
        <v>6.2800799999999999</v>
      </c>
    </row>
    <row r="37" spans="1:16" x14ac:dyDescent="0.25">
      <c r="A37" t="s">
        <v>78</v>
      </c>
      <c r="B37">
        <v>838118225.96187794</v>
      </c>
      <c r="C37">
        <v>1</v>
      </c>
      <c r="G37">
        <v>1</v>
      </c>
      <c r="H37" s="3">
        <v>65.180000000000007</v>
      </c>
      <c r="I37" s="2">
        <v>19.349893273583831</v>
      </c>
      <c r="J37" s="2">
        <v>-9.8418746910199813E-3</v>
      </c>
      <c r="K37" s="2">
        <v>7.4743401756541358E-2</v>
      </c>
      <c r="L37" s="4"/>
      <c r="M37" s="4"/>
      <c r="N37" s="4">
        <v>0.10693979533436773</v>
      </c>
      <c r="O37" s="2">
        <v>0.92548015990958399</v>
      </c>
      <c r="P37" s="2"/>
    </row>
    <row r="38" spans="1:16" x14ac:dyDescent="0.25">
      <c r="A38" t="s">
        <v>89</v>
      </c>
      <c r="B38">
        <v>6311146434.8746901</v>
      </c>
      <c r="C38">
        <v>1</v>
      </c>
      <c r="G38">
        <v>1</v>
      </c>
      <c r="H38" s="3">
        <v>30.93</v>
      </c>
      <c r="I38" s="2">
        <v>21.704270104899631</v>
      </c>
      <c r="J38" s="2">
        <v>0.15601864816632421</v>
      </c>
      <c r="K38" s="2">
        <v>0.11122664765825099</v>
      </c>
      <c r="L38" s="4"/>
      <c r="M38" s="4"/>
      <c r="N38" s="4">
        <v>0.15610197349097227</v>
      </c>
      <c r="O38" s="2">
        <v>3.7036958518535199</v>
      </c>
      <c r="P38" s="2">
        <v>0.372526396755472</v>
      </c>
    </row>
    <row r="39" spans="1:16" x14ac:dyDescent="0.25">
      <c r="A39" t="s">
        <v>104</v>
      </c>
      <c r="B39">
        <v>1230135980.1600001</v>
      </c>
      <c r="C39">
        <v>1</v>
      </c>
      <c r="G39">
        <v>1</v>
      </c>
      <c r="H39" s="3">
        <v>3.14</v>
      </c>
      <c r="I39" s="2">
        <v>19.966389791648098</v>
      </c>
      <c r="J39" s="2">
        <v>0.10982969691713301</v>
      </c>
      <c r="K39" s="2">
        <v>0.10168709634901806</v>
      </c>
      <c r="L39" s="4"/>
      <c r="M39" s="4"/>
      <c r="N39" s="4">
        <v>0.38883904422802446</v>
      </c>
      <c r="O39" s="2">
        <v>0.909308006698615</v>
      </c>
      <c r="P39" s="2">
        <v>1.64706</v>
      </c>
    </row>
    <row r="40" spans="1:16" x14ac:dyDescent="0.25">
      <c r="A40" t="s">
        <v>107</v>
      </c>
      <c r="B40">
        <v>492366660.75999999</v>
      </c>
      <c r="C40">
        <v>1</v>
      </c>
      <c r="G40">
        <v>1</v>
      </c>
      <c r="H40" s="3">
        <v>31.59</v>
      </c>
      <c r="I40" s="2">
        <v>19.420359076676597</v>
      </c>
      <c r="J40" s="2">
        <v>0.3725973041668193</v>
      </c>
      <c r="K40" s="2">
        <v>7.7485225233865085E-2</v>
      </c>
      <c r="L40" s="4"/>
      <c r="M40" s="4">
        <v>0.17499999999999999</v>
      </c>
      <c r="N40" s="4">
        <v>0.40132172142016104</v>
      </c>
      <c r="O40" s="2">
        <v>0.51802080234028103</v>
      </c>
      <c r="P40" s="2">
        <v>2.7490000000000001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2BCF0-FD0A-4AC8-8CB8-C6E0628EF715}">
  <dimension ref="A1:P42"/>
  <sheetViews>
    <sheetView workbookViewId="0"/>
  </sheetViews>
  <sheetFormatPr defaultRowHeight="15" x14ac:dyDescent="0.25"/>
  <sheetData>
    <row r="1" spans="1:16" ht="60" x14ac:dyDescent="0.25">
      <c r="A1" s="1" t="s">
        <v>118</v>
      </c>
      <c r="B1" s="1" t="s">
        <v>119</v>
      </c>
      <c r="C1" s="1" t="s">
        <v>120</v>
      </c>
      <c r="D1" s="1" t="s">
        <v>121</v>
      </c>
      <c r="E1" s="1" t="s">
        <v>122</v>
      </c>
      <c r="F1" s="1" t="s">
        <v>123</v>
      </c>
      <c r="G1" s="1" t="s">
        <v>124</v>
      </c>
      <c r="H1" s="1" t="s">
        <v>125</v>
      </c>
      <c r="I1" s="1" t="s">
        <v>126</v>
      </c>
      <c r="J1" s="1" t="s">
        <v>114</v>
      </c>
      <c r="K1" s="1" t="s">
        <v>127</v>
      </c>
      <c r="L1" s="1" t="s">
        <v>115</v>
      </c>
      <c r="M1" s="1" t="s">
        <v>116</v>
      </c>
      <c r="N1" s="1" t="s">
        <v>117</v>
      </c>
      <c r="O1" s="1" t="s">
        <v>128</v>
      </c>
      <c r="P1" s="1" t="s">
        <v>129</v>
      </c>
    </row>
    <row r="2" spans="1:16" x14ac:dyDescent="0.25">
      <c r="A2" t="s">
        <v>81</v>
      </c>
      <c r="B2">
        <v>3431798260.5497799</v>
      </c>
      <c r="D2">
        <v>1</v>
      </c>
      <c r="E2">
        <v>1</v>
      </c>
      <c r="G2">
        <v>2</v>
      </c>
      <c r="H2" s="3">
        <v>60.92</v>
      </c>
      <c r="I2" s="2">
        <v>22.109088663441426</v>
      </c>
      <c r="J2" s="2">
        <v>1.6996017000174057E-2</v>
      </c>
      <c r="K2" s="2">
        <v>6.5078323434225829E-2</v>
      </c>
      <c r="L2" s="4">
        <v>-3.2333300000000002E-2</v>
      </c>
      <c r="M2" s="4">
        <v>-6.5225000000000005E-2</v>
      </c>
      <c r="N2" s="4">
        <v>0.11419550484925253</v>
      </c>
      <c r="O2" s="2">
        <v>0.969937097127617</v>
      </c>
      <c r="P2" s="2">
        <v>-1.6007178213350199</v>
      </c>
    </row>
    <row r="3" spans="1:16" x14ac:dyDescent="0.25">
      <c r="A3" t="s">
        <v>55</v>
      </c>
      <c r="B3">
        <v>7973884231.7550802</v>
      </c>
      <c r="D3">
        <v>1</v>
      </c>
      <c r="G3">
        <v>1</v>
      </c>
      <c r="H3" s="3">
        <v>53.94</v>
      </c>
      <c r="I3" s="2">
        <v>23.087233196824691</v>
      </c>
      <c r="J3" s="2">
        <v>5.6862407400709407E-3</v>
      </c>
      <c r="K3" s="2">
        <v>9.0851251866844687E-2</v>
      </c>
      <c r="L3" s="4">
        <v>-1.9E-2</v>
      </c>
      <c r="M3" s="4">
        <v>-7.0739999999999997E-2</v>
      </c>
      <c r="N3" s="4">
        <v>5.905983544672392E-2</v>
      </c>
      <c r="O3" s="2">
        <v>1.18758992904758</v>
      </c>
      <c r="P3" s="2">
        <v>-0.876858219115912</v>
      </c>
    </row>
    <row r="4" spans="1:16" x14ac:dyDescent="0.25">
      <c r="A4" t="s">
        <v>67</v>
      </c>
      <c r="B4">
        <v>623676370.293262</v>
      </c>
      <c r="D4">
        <v>1</v>
      </c>
      <c r="G4">
        <v>1</v>
      </c>
      <c r="H4" s="3">
        <v>56.78</v>
      </c>
      <c r="I4" s="2">
        <v>20.495253585680839</v>
      </c>
      <c r="J4" s="2">
        <v>2.2918676682890448E-2</v>
      </c>
      <c r="K4" s="2">
        <v>4.3929401033605167E-2</v>
      </c>
      <c r="L4" s="4">
        <v>1.1000000000000001E-2</v>
      </c>
      <c r="M4" s="4">
        <v>0.16300000000000001</v>
      </c>
      <c r="N4" s="4">
        <v>7.6142859692762785E-2</v>
      </c>
      <c r="O4" s="2">
        <v>3.4761258013920799</v>
      </c>
      <c r="P4" s="2">
        <v>0.264199779513972</v>
      </c>
    </row>
    <row r="5" spans="1:16" x14ac:dyDescent="0.25">
      <c r="A5" t="s">
        <v>100</v>
      </c>
      <c r="B5">
        <v>6208406567.6844301</v>
      </c>
      <c r="D5">
        <v>1</v>
      </c>
      <c r="E5">
        <v>1</v>
      </c>
      <c r="G5">
        <v>2</v>
      </c>
      <c r="H5" s="3">
        <v>71.73</v>
      </c>
      <c r="I5" s="2">
        <v>21.120725780901296</v>
      </c>
      <c r="J5" s="2">
        <v>-2.6712570939713222E-2</v>
      </c>
      <c r="K5" s="2">
        <v>0.11274447792211542</v>
      </c>
      <c r="L5" s="4">
        <v>1.6E-2</v>
      </c>
      <c r="M5" s="4">
        <v>9.9000000000000005E-2</v>
      </c>
      <c r="N5" s="4">
        <v>0.30167419977997983</v>
      </c>
      <c r="O5" s="2">
        <v>2.4814174855270399</v>
      </c>
      <c r="P5" s="2">
        <v>4.4725584013509997E-2</v>
      </c>
    </row>
    <row r="6" spans="1:16" x14ac:dyDescent="0.25">
      <c r="A6" t="s">
        <v>42</v>
      </c>
      <c r="B6">
        <v>3657330565.1589799</v>
      </c>
      <c r="C6">
        <v>1</v>
      </c>
      <c r="D6">
        <v>1</v>
      </c>
      <c r="G6">
        <v>2</v>
      </c>
      <c r="H6" s="3">
        <v>30.16</v>
      </c>
      <c r="I6" s="2">
        <v>22.971600042246216</v>
      </c>
      <c r="J6" s="2">
        <v>9.5665041144054469E-2</v>
      </c>
      <c r="K6" s="2">
        <v>9.7795731557139248E-2</v>
      </c>
      <c r="L6" s="4">
        <v>2.3649300000000002E-2</v>
      </c>
      <c r="M6" s="4">
        <v>5.71213E-2</v>
      </c>
      <c r="N6" s="4">
        <v>3.0176581424852484E-2</v>
      </c>
      <c r="O6" s="2">
        <v>1.0724808397993799</v>
      </c>
      <c r="P6" s="2">
        <v>10.4915754515805</v>
      </c>
    </row>
    <row r="7" spans="1:16" x14ac:dyDescent="0.25">
      <c r="A7" t="s">
        <v>87</v>
      </c>
      <c r="B7">
        <v>35120826602.448799</v>
      </c>
      <c r="D7">
        <v>1</v>
      </c>
      <c r="G7">
        <v>1</v>
      </c>
      <c r="H7" s="3">
        <v>70.819999999999993</v>
      </c>
      <c r="I7" s="2">
        <v>22.54722182536727</v>
      </c>
      <c r="J7" s="2">
        <v>-9.9832661444904894E-2</v>
      </c>
      <c r="K7" s="2">
        <v>0.11024475985816656</v>
      </c>
      <c r="L7" s="4">
        <v>2.4902000000000001E-2</v>
      </c>
      <c r="M7" s="4">
        <v>4.7922200000000005E-2</v>
      </c>
      <c r="N7" s="4">
        <v>0.14510707317646501</v>
      </c>
      <c r="O7" s="2">
        <v>1.5435887360013001</v>
      </c>
      <c r="P7" s="2">
        <v>0.180114235726966</v>
      </c>
    </row>
    <row r="8" spans="1:16" x14ac:dyDescent="0.25">
      <c r="A8" t="s">
        <v>111</v>
      </c>
      <c r="B8">
        <v>6936340621.5786505</v>
      </c>
      <c r="D8">
        <v>1</v>
      </c>
      <c r="E8">
        <v>1</v>
      </c>
      <c r="G8">
        <v>2</v>
      </c>
      <c r="H8" s="3">
        <v>67.66</v>
      </c>
      <c r="I8" s="2"/>
      <c r="J8" s="2"/>
      <c r="K8" s="2">
        <v>6.5858261803660528E-2</v>
      </c>
      <c r="L8" s="4">
        <v>2.8504999999999999E-2</v>
      </c>
      <c r="M8" s="4">
        <v>7.5912499999999994E-2</v>
      </c>
      <c r="N8" s="4"/>
      <c r="O8" s="2">
        <v>2.5986519438396698</v>
      </c>
      <c r="P8" s="2">
        <v>9.0821895746469997E-2</v>
      </c>
    </row>
    <row r="9" spans="1:16" x14ac:dyDescent="0.25">
      <c r="A9" t="s">
        <v>80</v>
      </c>
      <c r="B9">
        <v>1364167006.4458101</v>
      </c>
      <c r="D9">
        <v>1</v>
      </c>
      <c r="G9">
        <v>1</v>
      </c>
      <c r="H9" s="3">
        <v>38.24</v>
      </c>
      <c r="I9" s="2">
        <v>20.671838337544862</v>
      </c>
      <c r="J9" s="2">
        <v>-0.10390596959943987</v>
      </c>
      <c r="K9" s="2">
        <v>0.1063512667064124</v>
      </c>
      <c r="L9" s="4">
        <v>2.86E-2</v>
      </c>
      <c r="M9" s="4">
        <v>4.54267E-2</v>
      </c>
      <c r="N9" s="4">
        <v>0.10930648364303702</v>
      </c>
      <c r="O9" s="2">
        <v>1.0640400626405799</v>
      </c>
      <c r="P9" s="2">
        <v>1.9147039155955E-2</v>
      </c>
    </row>
    <row r="10" spans="1:16" x14ac:dyDescent="0.25">
      <c r="A10" t="s">
        <v>37</v>
      </c>
      <c r="B10">
        <v>687066623.41688097</v>
      </c>
      <c r="C10">
        <v>1</v>
      </c>
      <c r="D10">
        <v>1</v>
      </c>
      <c r="E10">
        <v>1</v>
      </c>
      <c r="F10">
        <v>1</v>
      </c>
      <c r="G10">
        <v>4</v>
      </c>
      <c r="H10" s="3">
        <v>34.97</v>
      </c>
      <c r="I10" s="2">
        <v>21.786138293647433</v>
      </c>
      <c r="J10" s="2">
        <v>-0.13005432051684729</v>
      </c>
      <c r="K10" s="2">
        <v>7.4227490946259578E-2</v>
      </c>
      <c r="L10" s="4">
        <v>0.03</v>
      </c>
      <c r="M10" s="4">
        <v>9.1105000000000005E-2</v>
      </c>
      <c r="N10" s="4">
        <v>2.4859853385079751E-2</v>
      </c>
      <c r="O10" s="2">
        <v>1.31185823806019</v>
      </c>
      <c r="P10" s="2">
        <v>0.26432083415750701</v>
      </c>
    </row>
    <row r="11" spans="1:16" x14ac:dyDescent="0.25">
      <c r="A11" t="s">
        <v>59</v>
      </c>
      <c r="B11">
        <v>5172686261.43995</v>
      </c>
      <c r="C11">
        <v>1</v>
      </c>
      <c r="D11">
        <v>1</v>
      </c>
      <c r="F11">
        <v>1</v>
      </c>
      <c r="G11">
        <v>3</v>
      </c>
      <c r="H11" s="3">
        <v>63.55</v>
      </c>
      <c r="I11" s="2">
        <v>22.386068968802601</v>
      </c>
      <c r="J11" s="2">
        <v>2.1481945031718602E-2</v>
      </c>
      <c r="K11" s="2">
        <v>0.10828911758669156</v>
      </c>
      <c r="L11" s="4">
        <v>3.4500000000000003E-2</v>
      </c>
      <c r="M11" s="4">
        <v>6.6500000000000004E-2</v>
      </c>
      <c r="N11" s="4">
        <v>6.20830122274251E-2</v>
      </c>
      <c r="O11" s="2">
        <v>1.2689897542783399</v>
      </c>
      <c r="P11" s="2">
        <v>0.10944184658243</v>
      </c>
    </row>
    <row r="12" spans="1:16" x14ac:dyDescent="0.25">
      <c r="A12" t="s">
        <v>58</v>
      </c>
      <c r="B12">
        <v>5324337935.71134</v>
      </c>
      <c r="C12">
        <v>1</v>
      </c>
      <c r="D12">
        <v>1</v>
      </c>
      <c r="F12">
        <v>1</v>
      </c>
      <c r="G12">
        <v>3</v>
      </c>
      <c r="H12" s="3">
        <v>50.97</v>
      </c>
      <c r="I12" s="2">
        <v>22.519865909029086</v>
      </c>
      <c r="J12" s="2">
        <v>0.19390293408042181</v>
      </c>
      <c r="K12" s="2">
        <v>8.6898039898018448E-2</v>
      </c>
      <c r="L12" s="4">
        <v>3.5666699999999996E-2</v>
      </c>
      <c r="M12" s="4">
        <v>7.0750000000000007E-2</v>
      </c>
      <c r="N12" s="4">
        <v>6.1423366405212558E-2</v>
      </c>
      <c r="O12" s="2">
        <v>1.5203964083311801</v>
      </c>
      <c r="P12" s="2">
        <v>0.126352420527203</v>
      </c>
    </row>
    <row r="13" spans="1:16" x14ac:dyDescent="0.25">
      <c r="A13" t="s">
        <v>40</v>
      </c>
      <c r="B13">
        <v>7166681989.5191698</v>
      </c>
      <c r="C13">
        <v>1</v>
      </c>
      <c r="D13">
        <v>1</v>
      </c>
      <c r="F13">
        <v>1</v>
      </c>
      <c r="G13">
        <v>3</v>
      </c>
      <c r="H13" s="3">
        <v>64.19</v>
      </c>
      <c r="I13" s="2">
        <v>23.684413429963318</v>
      </c>
      <c r="J13" s="2">
        <v>1.5113819845186102E-2</v>
      </c>
      <c r="K13" s="2">
        <v>6.3587216903965557E-2</v>
      </c>
      <c r="L13" s="4">
        <v>3.5674999999999998E-2</v>
      </c>
      <c r="M13" s="4">
        <v>8.9662500000000006E-2</v>
      </c>
      <c r="N13" s="4">
        <v>2.8468259217670825E-2</v>
      </c>
      <c r="O13" s="2">
        <v>1.3339565763502701</v>
      </c>
      <c r="P13" s="2">
        <v>5.25529463556322</v>
      </c>
    </row>
    <row r="14" spans="1:16" x14ac:dyDescent="0.25">
      <c r="A14" t="s">
        <v>44</v>
      </c>
      <c r="B14">
        <v>15313025186.559999</v>
      </c>
      <c r="D14">
        <v>1</v>
      </c>
      <c r="G14">
        <v>1</v>
      </c>
      <c r="H14" s="3">
        <v>29.24</v>
      </c>
      <c r="I14" s="2">
        <v>23.523518870554817</v>
      </c>
      <c r="J14" s="2">
        <v>-3.015247903509909E-2</v>
      </c>
      <c r="K14" s="2">
        <v>0.10280319646300398</v>
      </c>
      <c r="L14" s="4">
        <v>4.0432900000000001E-2</v>
      </c>
      <c r="M14" s="4">
        <v>0.1921582</v>
      </c>
      <c r="N14" s="4">
        <v>3.3165148904750183E-2</v>
      </c>
      <c r="O14" s="2">
        <v>5.1628792912536703</v>
      </c>
      <c r="P14" s="2">
        <v>5.3868600000000004</v>
      </c>
    </row>
    <row r="15" spans="1:16" x14ac:dyDescent="0.25">
      <c r="A15" t="s">
        <v>39</v>
      </c>
      <c r="B15">
        <v>7066738354.2192297</v>
      </c>
      <c r="D15">
        <v>1</v>
      </c>
      <c r="G15">
        <v>1</v>
      </c>
      <c r="H15" s="3">
        <v>81.2</v>
      </c>
      <c r="I15" s="2">
        <v>23.336597002273017</v>
      </c>
      <c r="J15" s="2">
        <v>-3.078527010296999E-2</v>
      </c>
      <c r="K15" s="2">
        <v>5.9936149055320041E-2</v>
      </c>
      <c r="L15" s="4">
        <v>4.1886699999999999E-2</v>
      </c>
      <c r="M15" s="4">
        <v>8.1251299999999999E-2</v>
      </c>
      <c r="N15" s="4">
        <v>2.8228782287822846E-2</v>
      </c>
      <c r="O15" s="2">
        <v>1.0597520088002199</v>
      </c>
      <c r="P15" s="2">
        <v>0.70030671725920401</v>
      </c>
    </row>
    <row r="16" spans="1:16" x14ac:dyDescent="0.25">
      <c r="A16" t="s">
        <v>63</v>
      </c>
      <c r="B16">
        <v>809345868.70539796</v>
      </c>
      <c r="D16">
        <v>1</v>
      </c>
      <c r="G16">
        <v>1</v>
      </c>
      <c r="H16" s="3">
        <v>64.67</v>
      </c>
      <c r="I16" s="2">
        <v>20.898172370846435</v>
      </c>
      <c r="J16" s="2">
        <v>0.10268222240521792</v>
      </c>
      <c r="K16" s="2">
        <v>5.5641699152873349E-2</v>
      </c>
      <c r="L16" s="4">
        <v>4.2000000000000003E-2</v>
      </c>
      <c r="M16" s="4">
        <v>0.23074999999999998</v>
      </c>
      <c r="N16" s="4">
        <v>6.9157318995086772E-2</v>
      </c>
      <c r="O16" s="2">
        <v>3.7146549660138799</v>
      </c>
      <c r="P16" s="2">
        <v>0.61565588314786301</v>
      </c>
    </row>
    <row r="17" spans="1:16" x14ac:dyDescent="0.25">
      <c r="A17" t="s">
        <v>30</v>
      </c>
      <c r="B17">
        <v>804347356.82575703</v>
      </c>
      <c r="D17">
        <v>1</v>
      </c>
      <c r="E17">
        <v>1</v>
      </c>
      <c r="G17">
        <v>2</v>
      </c>
      <c r="H17" s="3">
        <v>54.63</v>
      </c>
      <c r="I17" s="2">
        <v>22.27829521417712</v>
      </c>
      <c r="J17" s="2">
        <v>2.5531154180613427E-2</v>
      </c>
      <c r="K17" s="2">
        <v>7.2041265309813668E-2</v>
      </c>
      <c r="L17" s="4">
        <v>4.4000000000000004E-2</v>
      </c>
      <c r="M17" s="4">
        <v>0.11672</v>
      </c>
      <c r="N17" s="4">
        <v>1.3005335522265526E-2</v>
      </c>
      <c r="O17" s="2">
        <v>2.7988423642645399</v>
      </c>
      <c r="P17" s="2">
        <v>1.2457090894060301</v>
      </c>
    </row>
    <row r="18" spans="1:16" x14ac:dyDescent="0.25">
      <c r="A18" t="s">
        <v>27</v>
      </c>
      <c r="B18">
        <v>2939762689.2744699</v>
      </c>
      <c r="D18">
        <v>1</v>
      </c>
      <c r="G18">
        <v>1</v>
      </c>
      <c r="H18" s="3">
        <v>52.14</v>
      </c>
      <c r="I18" s="2">
        <v>21.703378082953471</v>
      </c>
      <c r="J18" s="2">
        <v>-5.913630914866691E-2</v>
      </c>
      <c r="K18" s="2">
        <v>7.4229991647775578E-2</v>
      </c>
      <c r="L18" s="4">
        <v>4.5366700000000003E-2</v>
      </c>
      <c r="M18" s="4">
        <v>7.7176400000000006E-2</v>
      </c>
      <c r="N18" s="4">
        <v>-1.0840612029982027E-2</v>
      </c>
      <c r="O18" s="2">
        <v>1.48791243668227</v>
      </c>
      <c r="P18" s="2">
        <v>7.1643579183825995E-2</v>
      </c>
    </row>
    <row r="19" spans="1:16" x14ac:dyDescent="0.25">
      <c r="A19" t="s">
        <v>38</v>
      </c>
      <c r="B19">
        <v>10895978262.3885</v>
      </c>
      <c r="D19">
        <v>1</v>
      </c>
      <c r="G19">
        <v>1</v>
      </c>
      <c r="H19" s="3">
        <v>47.3</v>
      </c>
      <c r="I19" s="2">
        <v>23.425277928984656</v>
      </c>
      <c r="J19" s="2">
        <v>2.3207899103998716E-2</v>
      </c>
      <c r="K19" s="2">
        <v>6.7221041992081967E-2</v>
      </c>
      <c r="L19" s="4">
        <v>4.7988000000000003E-2</v>
      </c>
      <c r="M19" s="4">
        <v>8.3093E-2</v>
      </c>
      <c r="N19" s="4">
        <v>2.7421470224139429E-2</v>
      </c>
      <c r="O19" s="2">
        <v>1.93780839413382</v>
      </c>
      <c r="P19" s="2">
        <v>1.1375395480226</v>
      </c>
    </row>
    <row r="20" spans="1:16" x14ac:dyDescent="0.25">
      <c r="A20" t="s">
        <v>48</v>
      </c>
      <c r="B20">
        <v>76309727349.25</v>
      </c>
      <c r="C20">
        <v>1</v>
      </c>
      <c r="D20">
        <v>1</v>
      </c>
      <c r="E20">
        <v>1</v>
      </c>
      <c r="F20">
        <v>1</v>
      </c>
      <c r="G20">
        <v>4</v>
      </c>
      <c r="H20" s="3">
        <v>71.38</v>
      </c>
      <c r="I20" s="2">
        <v>24.963939026696313</v>
      </c>
      <c r="J20" s="2">
        <v>2.899907941778971E-2</v>
      </c>
      <c r="K20" s="2">
        <v>5.8959104186880558E-2</v>
      </c>
      <c r="L20" s="4">
        <v>6.0199999999999997E-2</v>
      </c>
      <c r="M20" s="4">
        <v>0.22392499999999999</v>
      </c>
      <c r="N20" s="4">
        <v>4.5104526344684107E-2</v>
      </c>
      <c r="O20" s="2">
        <v>3.4716222550010598</v>
      </c>
      <c r="P20" s="2">
        <v>17.90222</v>
      </c>
    </row>
    <row r="21" spans="1:16" x14ac:dyDescent="0.25">
      <c r="A21" t="s">
        <v>66</v>
      </c>
      <c r="B21">
        <v>3059295438.099</v>
      </c>
      <c r="D21">
        <v>1</v>
      </c>
      <c r="G21">
        <v>1</v>
      </c>
      <c r="H21" s="3">
        <v>68.38</v>
      </c>
      <c r="I21" s="2">
        <v>21.624047220278797</v>
      </c>
      <c r="J21" s="2">
        <v>9.4354443078418629E-2</v>
      </c>
      <c r="K21" s="2">
        <v>4.0807000708296202E-2</v>
      </c>
      <c r="L21" s="4">
        <v>6.25E-2</v>
      </c>
      <c r="M21" s="4">
        <v>0.21555599999999997</v>
      </c>
      <c r="N21" s="4">
        <v>7.4136670930020049E-2</v>
      </c>
      <c r="O21" s="2">
        <v>4.0753385782512899</v>
      </c>
      <c r="P21" s="2">
        <v>2.3916177129780398</v>
      </c>
    </row>
    <row r="22" spans="1:16" x14ac:dyDescent="0.25">
      <c r="A22" t="s">
        <v>60</v>
      </c>
      <c r="B22">
        <v>2025686481.8789899</v>
      </c>
      <c r="D22">
        <v>1</v>
      </c>
      <c r="G22">
        <v>1</v>
      </c>
      <c r="H22" s="3">
        <v>53.07</v>
      </c>
      <c r="I22" s="2">
        <v>22.252448692611129</v>
      </c>
      <c r="J22" s="2">
        <v>8.2480566581816975E-2</v>
      </c>
      <c r="K22" s="2">
        <v>0.10709050266042658</v>
      </c>
      <c r="L22" s="4">
        <v>6.4500000000000002E-2</v>
      </c>
      <c r="M22" s="4">
        <v>0.26678289999999999</v>
      </c>
      <c r="N22" s="4">
        <v>6.2137007606133443E-2</v>
      </c>
      <c r="O22" s="2">
        <v>2.9064514285121601</v>
      </c>
      <c r="P22" s="2">
        <v>1.13727521733953</v>
      </c>
    </row>
    <row r="23" spans="1:16" x14ac:dyDescent="0.25">
      <c r="A23" t="s">
        <v>62</v>
      </c>
      <c r="B23">
        <v>45233868173.573303</v>
      </c>
      <c r="D23">
        <v>1</v>
      </c>
      <c r="G23">
        <v>1</v>
      </c>
      <c r="H23" s="3">
        <v>49.28</v>
      </c>
      <c r="I23" s="2">
        <v>23.693772065579495</v>
      </c>
      <c r="J23" s="2">
        <v>0.34138537165110544</v>
      </c>
      <c r="K23" s="2">
        <v>5.005251326538411E-2</v>
      </c>
      <c r="L23" s="4">
        <v>6.6197100000000009E-2</v>
      </c>
      <c r="M23" s="4">
        <v>0.1288704</v>
      </c>
      <c r="N23" s="4">
        <v>6.4926881277304324E-2</v>
      </c>
      <c r="O23" s="2">
        <v>5.1343249012941996</v>
      </c>
      <c r="P23" s="2">
        <v>0.177246243483594</v>
      </c>
    </row>
    <row r="24" spans="1:16" x14ac:dyDescent="0.25">
      <c r="A24" t="s">
        <v>99</v>
      </c>
      <c r="B24">
        <v>5579788741.8726196</v>
      </c>
      <c r="D24">
        <v>1</v>
      </c>
      <c r="E24">
        <v>1</v>
      </c>
      <c r="G24">
        <v>2</v>
      </c>
      <c r="H24" s="3">
        <v>35.31</v>
      </c>
      <c r="I24" s="2">
        <v>21.453686824251513</v>
      </c>
      <c r="J24" s="2">
        <v>-3.9355125326425384E-2</v>
      </c>
      <c r="K24" s="2">
        <v>9.9587294604869189E-2</v>
      </c>
      <c r="L24" s="4">
        <v>7.3254E-2</v>
      </c>
      <c r="M24" s="4">
        <v>0.1226088</v>
      </c>
      <c r="N24" s="4">
        <v>0.29879801411026985</v>
      </c>
      <c r="O24" s="2">
        <v>1.7825507944311201</v>
      </c>
      <c r="P24" s="2">
        <v>0.211497417179622</v>
      </c>
    </row>
    <row r="25" spans="1:16" x14ac:dyDescent="0.25">
      <c r="A25" t="s">
        <v>75</v>
      </c>
      <c r="B25">
        <v>2531310284.63094</v>
      </c>
      <c r="D25">
        <v>1</v>
      </c>
      <c r="G25">
        <v>1</v>
      </c>
      <c r="H25" s="3">
        <v>72.77</v>
      </c>
      <c r="I25" s="2">
        <v>21.993036385389825</v>
      </c>
      <c r="J25" s="2">
        <v>0.12486395214823885</v>
      </c>
      <c r="K25" s="2">
        <v>4.2918454935622317E-2</v>
      </c>
      <c r="L25" s="4">
        <v>7.4999999999999997E-2</v>
      </c>
      <c r="M25" s="4">
        <v>0.69769000000000003</v>
      </c>
      <c r="N25" s="4">
        <v>9.8003072196620467E-2</v>
      </c>
      <c r="O25" s="2">
        <v>9.6163327315851994</v>
      </c>
      <c r="P25" s="2">
        <v>0.39886927149462198</v>
      </c>
    </row>
    <row r="26" spans="1:16" x14ac:dyDescent="0.25">
      <c r="A26" t="s">
        <v>97</v>
      </c>
      <c r="B26">
        <v>1155956332.3299999</v>
      </c>
      <c r="D26">
        <v>1</v>
      </c>
      <c r="E26">
        <v>1</v>
      </c>
      <c r="G26">
        <v>2</v>
      </c>
      <c r="H26" s="3">
        <v>15.49</v>
      </c>
      <c r="I26" s="2">
        <v>20.899094162588128</v>
      </c>
      <c r="J26" s="2">
        <v>-8.2060330157238889E-2</v>
      </c>
      <c r="K26" s="2">
        <v>7.7515323282536172E-2</v>
      </c>
      <c r="L26" s="4">
        <v>7.8E-2</v>
      </c>
      <c r="M26" s="4">
        <v>0.16699999999999998</v>
      </c>
      <c r="N26" s="4">
        <v>0.27396702089200226</v>
      </c>
      <c r="O26" s="2">
        <v>1.8712339391989701</v>
      </c>
      <c r="P26" s="2">
        <v>0.53979131642858202</v>
      </c>
    </row>
    <row r="27" spans="1:16" x14ac:dyDescent="0.25">
      <c r="A27" t="s">
        <v>71</v>
      </c>
      <c r="B27">
        <v>5039988807.2634697</v>
      </c>
      <c r="D27">
        <v>1</v>
      </c>
      <c r="G27">
        <v>1</v>
      </c>
      <c r="H27" s="3">
        <v>43.45</v>
      </c>
      <c r="I27" s="2">
        <v>22.164948603010611</v>
      </c>
      <c r="J27" s="2">
        <v>0.21040973243113167</v>
      </c>
      <c r="K27" s="2">
        <v>6.4377249820014401E-2</v>
      </c>
      <c r="L27" s="4">
        <v>7.9594999999999999E-2</v>
      </c>
      <c r="M27" s="4">
        <v>0.12596930000000001</v>
      </c>
      <c r="N27" s="4">
        <v>8.2223159775783691E-2</v>
      </c>
      <c r="O27" s="2">
        <v>1.9670503934121999</v>
      </c>
      <c r="P27" s="2">
        <v>8.8049538433415994E-2</v>
      </c>
    </row>
    <row r="28" spans="1:16" x14ac:dyDescent="0.25">
      <c r="A28" t="s">
        <v>101</v>
      </c>
      <c r="B28">
        <v>73509602239.279999</v>
      </c>
      <c r="D28">
        <v>1</v>
      </c>
      <c r="E28">
        <v>1</v>
      </c>
      <c r="G28">
        <v>2</v>
      </c>
      <c r="H28" s="3">
        <v>72.13</v>
      </c>
      <c r="I28" s="2">
        <v>23.076119830461501</v>
      </c>
      <c r="J28" s="2">
        <v>-7.3774324889966408E-2</v>
      </c>
      <c r="K28" s="2">
        <v>7.2718326810062434E-2</v>
      </c>
      <c r="L28" s="4">
        <v>8.0128299999999986E-2</v>
      </c>
      <c r="M28" s="4">
        <v>0.18955179999999999</v>
      </c>
      <c r="N28" s="4">
        <v>0.34600061293288387</v>
      </c>
      <c r="O28" s="2">
        <v>4.6164879567824402</v>
      </c>
      <c r="P28" s="2">
        <v>11.322419999999999</v>
      </c>
    </row>
    <row r="29" spans="1:16" x14ac:dyDescent="0.25">
      <c r="A29" t="s">
        <v>41</v>
      </c>
      <c r="B29">
        <v>4694553083.19098</v>
      </c>
      <c r="D29">
        <v>1</v>
      </c>
      <c r="G29">
        <v>1</v>
      </c>
      <c r="H29" s="3">
        <v>33.74</v>
      </c>
      <c r="I29" s="2">
        <v>23.209958690995634</v>
      </c>
      <c r="J29" s="2">
        <v>7.6741478198018631E-2</v>
      </c>
      <c r="K29" s="2">
        <v>6.7362195459439639E-2</v>
      </c>
      <c r="L29" s="4">
        <v>8.1500000000000003E-2</v>
      </c>
      <c r="M29" s="4">
        <v>0.14366000000000001</v>
      </c>
      <c r="N29" s="4">
        <v>2.9103144615266641E-2</v>
      </c>
      <c r="O29" s="2">
        <v>1.1496911763572899</v>
      </c>
      <c r="P29" s="2">
        <v>6.5780093227310002E-2</v>
      </c>
    </row>
    <row r="30" spans="1:16" x14ac:dyDescent="0.25">
      <c r="A30" t="s">
        <v>68</v>
      </c>
      <c r="B30">
        <v>72029028783.355499</v>
      </c>
      <c r="D30">
        <v>1</v>
      </c>
      <c r="E30">
        <v>1</v>
      </c>
      <c r="F30">
        <v>1</v>
      </c>
      <c r="G30">
        <v>3</v>
      </c>
      <c r="H30" s="3">
        <v>77.41</v>
      </c>
      <c r="I30" s="2">
        <v>25.055497354422037</v>
      </c>
      <c r="J30" s="2">
        <v>7.746758943144047E-2</v>
      </c>
      <c r="K30" s="2">
        <v>6.8668150482240065E-2</v>
      </c>
      <c r="L30" s="4">
        <v>8.2985000000000003E-2</v>
      </c>
      <c r="M30" s="4">
        <v>0.25511130000000004</v>
      </c>
      <c r="N30" s="4">
        <v>7.6340448462712943E-2</v>
      </c>
      <c r="O30" s="2">
        <v>4.3695798384991997</v>
      </c>
      <c r="P30" s="2">
        <v>3.7658050451572702</v>
      </c>
    </row>
    <row r="31" spans="1:16" x14ac:dyDescent="0.25">
      <c r="A31" t="s">
        <v>105</v>
      </c>
      <c r="B31">
        <v>23416347644.91</v>
      </c>
      <c r="D31">
        <v>1</v>
      </c>
      <c r="E31">
        <v>1</v>
      </c>
      <c r="G31">
        <v>2</v>
      </c>
      <c r="H31" s="3">
        <v>69.28</v>
      </c>
      <c r="I31" s="2">
        <v>21.733710477153988</v>
      </c>
      <c r="J31" s="2">
        <v>-1.2715824128694046E-2</v>
      </c>
      <c r="K31" s="2">
        <v>7.1519389701207886E-2</v>
      </c>
      <c r="L31" s="4">
        <v>8.6255000000000012E-2</v>
      </c>
      <c r="M31" s="4">
        <v>0.1848544</v>
      </c>
      <c r="N31" s="4">
        <v>0.39261566512193269</v>
      </c>
      <c r="O31" s="2">
        <v>5.7787492103201901</v>
      </c>
      <c r="P31" s="2">
        <v>8.9049399999999999</v>
      </c>
    </row>
    <row r="32" spans="1:16" x14ac:dyDescent="0.25">
      <c r="A32" t="s">
        <v>91</v>
      </c>
      <c r="B32">
        <v>25159799630.558998</v>
      </c>
      <c r="D32">
        <v>1</v>
      </c>
      <c r="G32">
        <v>1</v>
      </c>
      <c r="H32" s="3">
        <v>41.64</v>
      </c>
      <c r="I32" s="2">
        <v>21.976945554453465</v>
      </c>
      <c r="J32" s="2">
        <v>0.22855349308101239</v>
      </c>
      <c r="K32" s="2">
        <v>5.1758039004096791E-2</v>
      </c>
      <c r="L32" s="4">
        <v>8.6500000000000007E-2</v>
      </c>
      <c r="M32" s="4">
        <v>9.3000000000000013E-2</v>
      </c>
      <c r="N32" s="4">
        <v>0.18855843253964302</v>
      </c>
      <c r="O32" s="2">
        <v>3.1801598250372201</v>
      </c>
      <c r="P32" s="2">
        <v>0.87463896979917199</v>
      </c>
    </row>
    <row r="33" spans="1:16" x14ac:dyDescent="0.25">
      <c r="A33" t="s">
        <v>70</v>
      </c>
      <c r="B33">
        <v>48552137550.961197</v>
      </c>
      <c r="C33">
        <v>1</v>
      </c>
      <c r="D33">
        <v>1</v>
      </c>
      <c r="F33">
        <v>1</v>
      </c>
      <c r="G33">
        <v>3</v>
      </c>
      <c r="H33" s="3">
        <v>70.3</v>
      </c>
      <c r="I33" s="2">
        <v>23.523399106741934</v>
      </c>
      <c r="J33" s="2">
        <v>0.25469021867749797</v>
      </c>
      <c r="K33" s="2">
        <v>9.5034703683929522E-2</v>
      </c>
      <c r="L33" s="4">
        <v>9.11E-2</v>
      </c>
      <c r="M33" s="4">
        <v>0.17094210000000001</v>
      </c>
      <c r="N33" s="4">
        <v>8.2117103129420374E-2</v>
      </c>
      <c r="O33" s="2">
        <v>6.2507333544374397</v>
      </c>
      <c r="P33" s="2">
        <v>5.8726137736608903</v>
      </c>
    </row>
    <row r="34" spans="1:16" x14ac:dyDescent="0.25">
      <c r="A34" t="s">
        <v>112</v>
      </c>
      <c r="B34">
        <v>36900065033.6007</v>
      </c>
      <c r="C34">
        <v>1</v>
      </c>
      <c r="D34">
        <v>1</v>
      </c>
      <c r="F34">
        <v>1</v>
      </c>
      <c r="G34">
        <v>3</v>
      </c>
      <c r="H34" s="3">
        <v>75.81</v>
      </c>
      <c r="I34" s="2"/>
      <c r="J34" s="2"/>
      <c r="K34" s="2">
        <v>4.0760869565217392E-2</v>
      </c>
      <c r="L34" s="4">
        <v>9.828329999999999E-2</v>
      </c>
      <c r="M34" s="4">
        <v>0.34414820000000002</v>
      </c>
      <c r="N34" s="4"/>
      <c r="O34" s="2">
        <v>14.0946980660901</v>
      </c>
      <c r="P34" s="2">
        <v>8.5169782608695606</v>
      </c>
    </row>
    <row r="35" spans="1:16" x14ac:dyDescent="0.25">
      <c r="A35" t="s">
        <v>103</v>
      </c>
      <c r="B35">
        <v>84614092191.466705</v>
      </c>
      <c r="D35">
        <v>1</v>
      </c>
      <c r="E35">
        <v>1</v>
      </c>
      <c r="G35">
        <v>2</v>
      </c>
      <c r="H35" s="3">
        <v>72.290000000000006</v>
      </c>
      <c r="I35" s="2">
        <v>23.136207276109218</v>
      </c>
      <c r="J35" s="2">
        <v>1.9428432953026851E-2</v>
      </c>
      <c r="K35" s="2">
        <v>7.4321990387954964E-2</v>
      </c>
      <c r="L35" s="4">
        <v>9.9675999999999987E-2</v>
      </c>
      <c r="M35" s="4">
        <v>0.20765640000000002</v>
      </c>
      <c r="N35" s="4">
        <v>0.38085244952601693</v>
      </c>
      <c r="O35" s="2">
        <v>5.3737876444019701</v>
      </c>
      <c r="P35" s="2">
        <v>4.7407549584133104</v>
      </c>
    </row>
    <row r="36" spans="1:16" x14ac:dyDescent="0.25">
      <c r="A36" t="s">
        <v>61</v>
      </c>
      <c r="B36">
        <v>15160573503.723499</v>
      </c>
      <c r="D36">
        <v>1</v>
      </c>
      <c r="G36">
        <v>1</v>
      </c>
      <c r="H36" s="3">
        <v>72.180000000000007</v>
      </c>
      <c r="I36" s="2">
        <v>23.073899557687241</v>
      </c>
      <c r="J36" s="2">
        <v>5.3781774301199195E-2</v>
      </c>
      <c r="K36" s="2">
        <v>6.7922635286183822E-2</v>
      </c>
      <c r="L36" s="4">
        <v>0.107156</v>
      </c>
      <c r="M36" s="4">
        <v>0.17700109999999999</v>
      </c>
      <c r="N36" s="4">
        <v>6.4292397601018528E-2</v>
      </c>
      <c r="O36" s="2">
        <v>4.1836233933147904</v>
      </c>
      <c r="P36" s="2">
        <v>1.0484035136129499</v>
      </c>
    </row>
    <row r="37" spans="1:16" x14ac:dyDescent="0.25">
      <c r="A37" t="s">
        <v>106</v>
      </c>
      <c r="B37">
        <v>148481673006.23001</v>
      </c>
      <c r="C37">
        <v>1</v>
      </c>
      <c r="D37">
        <v>1</v>
      </c>
      <c r="E37">
        <v>1</v>
      </c>
      <c r="F37">
        <v>1</v>
      </c>
      <c r="G37">
        <v>4</v>
      </c>
      <c r="H37" s="3">
        <v>47.14</v>
      </c>
      <c r="I37" s="2">
        <v>23.748158936508407</v>
      </c>
      <c r="J37" s="2">
        <v>-7.4711314563211353E-2</v>
      </c>
      <c r="K37" s="2">
        <v>6.6254957618516241E-2</v>
      </c>
      <c r="L37" s="4">
        <v>0.1092033</v>
      </c>
      <c r="M37" s="4">
        <v>0.38531080000000001</v>
      </c>
      <c r="N37" s="4">
        <v>0.4010648645881329</v>
      </c>
      <c r="O37" s="2">
        <v>8.8168806100889707</v>
      </c>
      <c r="P37" s="2">
        <v>9.4973799999999997</v>
      </c>
    </row>
    <row r="38" spans="1:16" x14ac:dyDescent="0.25">
      <c r="A38" t="s">
        <v>65</v>
      </c>
      <c r="B38">
        <v>18198173832.959999</v>
      </c>
      <c r="D38">
        <v>1</v>
      </c>
      <c r="G38">
        <v>1</v>
      </c>
      <c r="H38" s="3">
        <v>50.36</v>
      </c>
      <c r="I38" s="2">
        <v>22.963758626426937</v>
      </c>
      <c r="J38" s="2">
        <v>5.7655863962028056E-2</v>
      </c>
      <c r="K38" s="2">
        <v>5.1204019957196853E-2</v>
      </c>
      <c r="L38" s="4">
        <v>0.1163129</v>
      </c>
      <c r="M38" s="4">
        <v>0.24630730000000001</v>
      </c>
      <c r="N38" s="4">
        <v>7.4001307311219455E-2</v>
      </c>
      <c r="O38" s="2">
        <v>6.6832763643449198</v>
      </c>
      <c r="P38" s="2">
        <v>6.5412699999999999</v>
      </c>
    </row>
    <row r="39" spans="1:16" x14ac:dyDescent="0.25">
      <c r="A39" t="s">
        <v>109</v>
      </c>
      <c r="B39">
        <v>49075831118.666801</v>
      </c>
      <c r="D39">
        <v>1</v>
      </c>
      <c r="E39">
        <v>1</v>
      </c>
      <c r="G39">
        <v>2</v>
      </c>
      <c r="H39" s="3">
        <v>78.27</v>
      </c>
      <c r="I39" s="2">
        <v>22.519742173570386</v>
      </c>
      <c r="J39" s="2">
        <v>6.3915090065241029E-2</v>
      </c>
      <c r="K39" s="2">
        <v>6.3771313941825475E-2</v>
      </c>
      <c r="L39" s="4">
        <v>0.11749330000000001</v>
      </c>
      <c r="M39" s="4">
        <v>0.32992269999999996</v>
      </c>
      <c r="N39" s="4">
        <v>0.42944228274967644</v>
      </c>
      <c r="O39" s="2">
        <v>8.4092466183964891</v>
      </c>
      <c r="P39" s="2">
        <v>16.199928235387901</v>
      </c>
    </row>
    <row r="40" spans="1:16" x14ac:dyDescent="0.25">
      <c r="A40" t="s">
        <v>46</v>
      </c>
      <c r="B40">
        <v>13213894621.4</v>
      </c>
      <c r="D40">
        <v>1</v>
      </c>
      <c r="G40">
        <v>1</v>
      </c>
      <c r="H40" s="3">
        <v>13.28</v>
      </c>
      <c r="I40" s="2">
        <v>23.480227767612757</v>
      </c>
      <c r="J40" s="2">
        <v>-1.0419491368914392E-2</v>
      </c>
      <c r="K40" s="2">
        <v>6.8093480385811908E-2</v>
      </c>
      <c r="L40" s="4">
        <v>0.12202880000000001</v>
      </c>
      <c r="M40" s="4">
        <v>0.33033749999999995</v>
      </c>
      <c r="N40" s="4">
        <v>4.1541531227104952E-2</v>
      </c>
      <c r="O40" s="2">
        <v>7.1980578456696298</v>
      </c>
      <c r="P40" s="2">
        <v>4.3746400000000003</v>
      </c>
    </row>
    <row r="41" spans="1:16" x14ac:dyDescent="0.25">
      <c r="A41" t="s">
        <v>74</v>
      </c>
      <c r="B41">
        <v>18763832396.470001</v>
      </c>
      <c r="D41">
        <v>1</v>
      </c>
      <c r="G41">
        <v>1</v>
      </c>
      <c r="H41" s="3">
        <v>55.07</v>
      </c>
      <c r="I41" s="2">
        <v>22.930915187762821</v>
      </c>
      <c r="J41" s="2">
        <v>0.12098970565693092</v>
      </c>
      <c r="K41" s="2">
        <v>9.4659644020423261E-2</v>
      </c>
      <c r="L41" s="4">
        <v>0.1539375</v>
      </c>
      <c r="M41" s="4">
        <v>0.26775569999999999</v>
      </c>
      <c r="N41" s="4">
        <v>9.2960882346341575E-2</v>
      </c>
      <c r="O41" s="2">
        <v>7.0801284611569804</v>
      </c>
      <c r="P41" s="2">
        <v>4.3307000000000002</v>
      </c>
    </row>
    <row r="42" spans="1:16" x14ac:dyDescent="0.25">
      <c r="A42" t="s">
        <v>95</v>
      </c>
      <c r="B42">
        <v>29394481592.07</v>
      </c>
      <c r="D42">
        <v>1</v>
      </c>
      <c r="G42">
        <v>1</v>
      </c>
      <c r="H42" s="3">
        <v>25.36</v>
      </c>
      <c r="I42" s="2">
        <v>22.124903926849061</v>
      </c>
      <c r="J42" s="2">
        <v>-3.3471652176195622E-3</v>
      </c>
      <c r="K42" s="2">
        <v>4.6672576756780423E-2</v>
      </c>
      <c r="L42" s="4">
        <v>0.20509250000000001</v>
      </c>
      <c r="M42" s="4">
        <v>0.23939139999999998</v>
      </c>
      <c r="N42" s="4">
        <v>0.22586621749886493</v>
      </c>
      <c r="O42" s="2">
        <v>8.8461354064913706</v>
      </c>
      <c r="P42" s="2">
        <v>7.3735299999999997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4CC97-8260-4E03-BCAA-F93A72FDDCD5}">
  <dimension ref="A1:Q22"/>
  <sheetViews>
    <sheetView workbookViewId="0">
      <selection activeCell="V17" sqref="V17"/>
    </sheetView>
  </sheetViews>
  <sheetFormatPr defaultRowHeight="15" x14ac:dyDescent="0.25"/>
  <sheetData>
    <row r="1" spans="1:17" ht="60" x14ac:dyDescent="0.25">
      <c r="A1" s="1" t="s">
        <v>118</v>
      </c>
      <c r="B1" s="1" t="s">
        <v>119</v>
      </c>
      <c r="C1" s="1" t="s">
        <v>120</v>
      </c>
      <c r="D1" s="1" t="s">
        <v>121</v>
      </c>
      <c r="E1" s="1" t="s">
        <v>122</v>
      </c>
      <c r="F1" s="1" t="s">
        <v>123</v>
      </c>
      <c r="G1" s="1" t="s">
        <v>124</v>
      </c>
      <c r="H1" s="1" t="s">
        <v>125</v>
      </c>
      <c r="I1" s="1" t="s">
        <v>126</v>
      </c>
      <c r="J1" s="1" t="s">
        <v>114</v>
      </c>
      <c r="K1" s="1" t="s">
        <v>127</v>
      </c>
      <c r="L1" s="1" t="s">
        <v>115</v>
      </c>
      <c r="M1" s="1" t="s">
        <v>116</v>
      </c>
      <c r="N1" s="1" t="s">
        <v>117</v>
      </c>
      <c r="O1" s="1" t="s">
        <v>128</v>
      </c>
      <c r="P1" s="1" t="s">
        <v>129</v>
      </c>
      <c r="Q1" s="1" t="s">
        <v>1714</v>
      </c>
    </row>
    <row r="2" spans="1:17" x14ac:dyDescent="0.25">
      <c r="A2" t="s">
        <v>81</v>
      </c>
      <c r="B2">
        <v>3431798260.5497799</v>
      </c>
      <c r="D2">
        <v>1</v>
      </c>
      <c r="E2">
        <v>1</v>
      </c>
      <c r="G2">
        <v>2</v>
      </c>
      <c r="H2" s="3">
        <v>60.92</v>
      </c>
      <c r="I2" s="2">
        <v>22.109088663441426</v>
      </c>
      <c r="J2" s="2">
        <v>1.6996017000174057E-2</v>
      </c>
      <c r="K2" s="2">
        <v>6.5078323434225829E-2</v>
      </c>
      <c r="L2" s="4">
        <v>-3.2333300000000002E-2</v>
      </c>
      <c r="M2" s="4">
        <v>-6.5225000000000005E-2</v>
      </c>
      <c r="N2" s="4">
        <v>0.11419550484925253</v>
      </c>
      <c r="O2" s="2">
        <v>0.969937097127617</v>
      </c>
      <c r="P2" s="2">
        <v>-1.6007178213350199</v>
      </c>
      <c r="Q2" t="str">
        <f>VLOOKUP(A2, All!$A$2:$R$115, MATCH(All!$R$1, All!$A$1:$R$1, 0), 0)</f>
        <v>Japan</v>
      </c>
    </row>
    <row r="3" spans="1:17" x14ac:dyDescent="0.25">
      <c r="A3" t="s">
        <v>83</v>
      </c>
      <c r="B3">
        <v>7761461783.5800304</v>
      </c>
      <c r="E3">
        <v>1</v>
      </c>
      <c r="G3">
        <v>1</v>
      </c>
      <c r="H3" s="3">
        <v>34.799999999999997</v>
      </c>
      <c r="I3" s="2">
        <v>22.685655465533017</v>
      </c>
      <c r="J3" s="2">
        <v>-4.3535752962643118E-3</v>
      </c>
      <c r="K3" s="2">
        <v>9.9147662910677781E-2</v>
      </c>
      <c r="L3" s="4">
        <v>-1.4499999999999999E-2</v>
      </c>
      <c r="M3" s="4">
        <v>-3.9666699999999999E-2</v>
      </c>
      <c r="N3" s="4">
        <v>0.12478856618370165</v>
      </c>
      <c r="O3" s="2">
        <v>0.93426215158515302</v>
      </c>
      <c r="P3" s="2">
        <v>-1.33574681910382</v>
      </c>
      <c r="Q3" t="str">
        <f>VLOOKUP(A3, All!$A$2:$R$115, MATCH(All!$R$1, All!$A$1:$R$1, 0), 0)</f>
        <v>Japan</v>
      </c>
    </row>
    <row r="4" spans="1:17" x14ac:dyDescent="0.25">
      <c r="A4" t="s">
        <v>20</v>
      </c>
      <c r="B4">
        <v>2281656749.48458</v>
      </c>
      <c r="E4">
        <v>1</v>
      </c>
      <c r="G4">
        <v>1</v>
      </c>
      <c r="H4" s="3">
        <v>16.57</v>
      </c>
      <c r="I4" s="2">
        <v>21.738810623051759</v>
      </c>
      <c r="J4" s="2">
        <v>-6.0737366580904464E-2</v>
      </c>
      <c r="K4" s="2">
        <v>6.5063417469640741E-2</v>
      </c>
      <c r="L4" s="4">
        <v>5.0999999999999993E-4</v>
      </c>
      <c r="M4" s="4">
        <v>4.3080000000000002E-3</v>
      </c>
      <c r="N4" s="4">
        <v>-0.10858703459756436</v>
      </c>
      <c r="O4" s="2">
        <v>0.57536949670668602</v>
      </c>
      <c r="P4" s="2">
        <v>-2.7299357391500002E-4</v>
      </c>
      <c r="Q4" t="str">
        <f>VLOOKUP(A4, All!$A$2:$R$115, MATCH(All!$R$1, All!$A$1:$R$1, 0), 0)</f>
        <v>China</v>
      </c>
    </row>
    <row r="5" spans="1:17" x14ac:dyDescent="0.25">
      <c r="A5" t="s">
        <v>45</v>
      </c>
      <c r="B5">
        <v>1511299922.2723899</v>
      </c>
      <c r="E5">
        <v>1</v>
      </c>
      <c r="G5">
        <v>1</v>
      </c>
      <c r="H5" s="3">
        <v>72.91</v>
      </c>
      <c r="I5" s="2">
        <v>22.970003291980259</v>
      </c>
      <c r="J5" s="2">
        <v>3.6271856992709142E-2</v>
      </c>
      <c r="K5" s="2">
        <v>6.6936836651222104E-2</v>
      </c>
      <c r="L5" s="4">
        <v>7.4999999999999997E-3</v>
      </c>
      <c r="M5" s="4">
        <v>-1.6789999999999999E-2</v>
      </c>
      <c r="N5" s="4">
        <v>3.4018518040904701E-2</v>
      </c>
      <c r="O5" s="2">
        <v>1.03784052384996</v>
      </c>
      <c r="P5" s="2">
        <v>-2.6075622000636001E-2</v>
      </c>
      <c r="Q5" t="str">
        <f>VLOOKUP(A5, All!$A$2:$R$115, MATCH(All!$R$1, All!$A$1:$R$1, 0), 0)</f>
        <v>United Kingdom</v>
      </c>
    </row>
    <row r="6" spans="1:17" x14ac:dyDescent="0.25">
      <c r="A6" t="s">
        <v>100</v>
      </c>
      <c r="B6">
        <v>6208406567.6844301</v>
      </c>
      <c r="D6">
        <v>1</v>
      </c>
      <c r="E6">
        <v>1</v>
      </c>
      <c r="G6">
        <v>2</v>
      </c>
      <c r="H6" s="3">
        <v>71.73</v>
      </c>
      <c r="I6" s="2">
        <v>21.120725780901296</v>
      </c>
      <c r="J6" s="2">
        <v>-2.6712570939713222E-2</v>
      </c>
      <c r="K6" s="2">
        <v>0.11274447792211542</v>
      </c>
      <c r="L6" s="4">
        <v>1.6E-2</v>
      </c>
      <c r="M6" s="4">
        <v>9.9000000000000005E-2</v>
      </c>
      <c r="N6" s="4">
        <v>0.30167419977997983</v>
      </c>
      <c r="O6" s="2">
        <v>2.4814174855270399</v>
      </c>
      <c r="P6" s="2">
        <v>4.4725584013509997E-2</v>
      </c>
      <c r="Q6" t="str">
        <f>VLOOKUP(A6, All!$A$2:$R$115, MATCH(All!$R$1, All!$A$1:$R$1, 0), 0)</f>
        <v>Taiwan</v>
      </c>
    </row>
    <row r="7" spans="1:17" x14ac:dyDescent="0.25">
      <c r="A7" t="s">
        <v>111</v>
      </c>
      <c r="B7">
        <v>6936340621.5786505</v>
      </c>
      <c r="D7">
        <v>1</v>
      </c>
      <c r="E7">
        <v>1</v>
      </c>
      <c r="G7">
        <v>2</v>
      </c>
      <c r="H7" s="3">
        <v>67.66</v>
      </c>
      <c r="I7" s="2"/>
      <c r="J7" s="2"/>
      <c r="K7" s="2">
        <v>6.5858261803660528E-2</v>
      </c>
      <c r="L7" s="4">
        <v>2.8504999999999999E-2</v>
      </c>
      <c r="M7" s="4">
        <v>7.5912499999999994E-2</v>
      </c>
      <c r="N7" s="4"/>
      <c r="O7" s="2">
        <v>2.5986519438396698</v>
      </c>
      <c r="P7" s="2">
        <v>9.0821895746469997E-2</v>
      </c>
      <c r="Q7" t="str">
        <f>VLOOKUP(A7, All!$A$2:$R$115, MATCH(All!$R$1, All!$A$1:$R$1, 0), 0)</f>
        <v>Brazil</v>
      </c>
    </row>
    <row r="8" spans="1:17" x14ac:dyDescent="0.25">
      <c r="A8" t="s">
        <v>37</v>
      </c>
      <c r="B8">
        <v>687066623.41688097</v>
      </c>
      <c r="C8">
        <v>1</v>
      </c>
      <c r="D8">
        <v>1</v>
      </c>
      <c r="E8">
        <v>1</v>
      </c>
      <c r="F8">
        <v>1</v>
      </c>
      <c r="G8">
        <v>4</v>
      </c>
      <c r="H8" s="3">
        <v>34.97</v>
      </c>
      <c r="I8" s="2">
        <v>21.786138293647433</v>
      </c>
      <c r="J8" s="2">
        <v>-0.13005432051684729</v>
      </c>
      <c r="K8" s="2">
        <v>7.4227490946259578E-2</v>
      </c>
      <c r="L8" s="4">
        <v>0.03</v>
      </c>
      <c r="M8" s="4">
        <v>9.1105000000000005E-2</v>
      </c>
      <c r="N8" s="4">
        <v>2.4859853385079751E-2</v>
      </c>
      <c r="O8" s="2">
        <v>1.31185823806019</v>
      </c>
      <c r="P8" s="2">
        <v>0.26432083415750701</v>
      </c>
      <c r="Q8" t="str">
        <f>VLOOKUP(A8, All!$A$2:$R$115, MATCH(All!$R$1, All!$A$1:$R$1, 0), 0)</f>
        <v>South Africa</v>
      </c>
    </row>
    <row r="9" spans="1:17" x14ac:dyDescent="0.25">
      <c r="A9" t="s">
        <v>30</v>
      </c>
      <c r="B9">
        <v>804347356.82575703</v>
      </c>
      <c r="D9">
        <v>1</v>
      </c>
      <c r="E9">
        <v>1</v>
      </c>
      <c r="G9">
        <v>2</v>
      </c>
      <c r="H9" s="3">
        <v>54.63</v>
      </c>
      <c r="I9" s="2">
        <v>22.27829521417712</v>
      </c>
      <c r="J9" s="2">
        <v>2.5531154180613427E-2</v>
      </c>
      <c r="K9" s="2">
        <v>7.2041265309813668E-2</v>
      </c>
      <c r="L9" s="4">
        <v>4.4000000000000004E-2</v>
      </c>
      <c r="M9" s="4">
        <v>0.11672</v>
      </c>
      <c r="N9" s="4">
        <v>1.3005335522265526E-2</v>
      </c>
      <c r="O9" s="2">
        <v>2.7988423642645399</v>
      </c>
      <c r="P9" s="2">
        <v>1.2457090894060301</v>
      </c>
      <c r="Q9" t="str">
        <f>VLOOKUP(A9, All!$A$2:$R$115, MATCH(All!$R$1, All!$A$1:$R$1, 0), 0)</f>
        <v>United Kingdom</v>
      </c>
    </row>
    <row r="10" spans="1:17" x14ac:dyDescent="0.25">
      <c r="A10" t="s">
        <v>48</v>
      </c>
      <c r="B10">
        <v>76309727349.25</v>
      </c>
      <c r="C10">
        <v>1</v>
      </c>
      <c r="D10">
        <v>1</v>
      </c>
      <c r="E10">
        <v>1</v>
      </c>
      <c r="F10">
        <v>1</v>
      </c>
      <c r="G10">
        <v>4</v>
      </c>
      <c r="H10" s="3">
        <v>71.38</v>
      </c>
      <c r="I10" s="2">
        <v>24.963939026696313</v>
      </c>
      <c r="J10" s="2">
        <v>2.899907941778971E-2</v>
      </c>
      <c r="K10" s="2">
        <v>5.8959104186880558E-2</v>
      </c>
      <c r="L10" s="4">
        <v>6.0199999999999997E-2</v>
      </c>
      <c r="M10" s="4">
        <v>0.22392499999999999</v>
      </c>
      <c r="N10" s="4">
        <v>4.5104526344684107E-2</v>
      </c>
      <c r="O10" s="2">
        <v>3.4716222550010598</v>
      </c>
      <c r="P10" s="2">
        <v>17.90222</v>
      </c>
      <c r="Q10" t="str">
        <f>VLOOKUP(A10, All!$A$2:$R$115, MATCH(All!$R$1, All!$A$1:$R$1, 0), 0)</f>
        <v>United States of America</v>
      </c>
    </row>
    <row r="11" spans="1:17" x14ac:dyDescent="0.25">
      <c r="A11" t="s">
        <v>94</v>
      </c>
      <c r="B11">
        <v>15755337822.310301</v>
      </c>
      <c r="E11">
        <v>1</v>
      </c>
      <c r="G11">
        <v>1</v>
      </c>
      <c r="H11" s="3">
        <v>24.29</v>
      </c>
      <c r="I11" s="2">
        <v>23.160117425948393</v>
      </c>
      <c r="J11" s="2">
        <v>0.14460872153136678</v>
      </c>
      <c r="K11" s="2">
        <v>9.5209873348442442E-2</v>
      </c>
      <c r="L11" s="4">
        <v>6.8543800000000002E-2</v>
      </c>
      <c r="M11" s="4">
        <v>9.1152399999999995E-2</v>
      </c>
      <c r="N11" s="4">
        <v>0.21302176847498644</v>
      </c>
      <c r="O11" s="2">
        <v>0.88397905258418696</v>
      </c>
      <c r="P11" s="2">
        <v>0.109884836852207</v>
      </c>
      <c r="Q11" t="str">
        <f>VLOOKUP(A11, All!$A$2:$R$115, MATCH(All!$R$1, All!$A$1:$R$1, 0), 0)</f>
        <v>China</v>
      </c>
    </row>
    <row r="12" spans="1:17" x14ac:dyDescent="0.25">
      <c r="A12" t="s">
        <v>99</v>
      </c>
      <c r="B12">
        <v>5579788741.8726196</v>
      </c>
      <c r="D12">
        <v>1</v>
      </c>
      <c r="E12">
        <v>1</v>
      </c>
      <c r="G12">
        <v>2</v>
      </c>
      <c r="H12" s="3">
        <v>35.31</v>
      </c>
      <c r="I12" s="2">
        <v>21.453686824251513</v>
      </c>
      <c r="J12" s="2">
        <v>-3.9355125326425384E-2</v>
      </c>
      <c r="K12" s="2">
        <v>9.9587294604869189E-2</v>
      </c>
      <c r="L12" s="4">
        <v>7.3254E-2</v>
      </c>
      <c r="M12" s="4">
        <v>0.1226088</v>
      </c>
      <c r="N12" s="4">
        <v>0.29879801411026985</v>
      </c>
      <c r="O12" s="2">
        <v>1.7825507944311201</v>
      </c>
      <c r="P12" s="2">
        <v>0.211497417179622</v>
      </c>
      <c r="Q12" t="str">
        <f>VLOOKUP(A12, All!$A$2:$R$115, MATCH(All!$R$1, All!$A$1:$R$1, 0), 0)</f>
        <v>Australia</v>
      </c>
    </row>
    <row r="13" spans="1:17" x14ac:dyDescent="0.25">
      <c r="A13" t="s">
        <v>97</v>
      </c>
      <c r="B13">
        <v>1155956332.3299999</v>
      </c>
      <c r="D13">
        <v>1</v>
      </c>
      <c r="E13">
        <v>1</v>
      </c>
      <c r="G13">
        <v>2</v>
      </c>
      <c r="H13" s="3">
        <v>15.49</v>
      </c>
      <c r="I13" s="2">
        <v>20.899094162588128</v>
      </c>
      <c r="J13" s="2">
        <v>-8.2060330157238889E-2</v>
      </c>
      <c r="K13" s="2">
        <v>7.7515323282536172E-2</v>
      </c>
      <c r="L13" s="4">
        <v>7.8E-2</v>
      </c>
      <c r="M13" s="4">
        <v>0.16699999999999998</v>
      </c>
      <c r="N13" s="4">
        <v>0.27396702089200226</v>
      </c>
      <c r="O13" s="2">
        <v>1.8712339391989701</v>
      </c>
      <c r="P13" s="2">
        <v>0.53979131642858202</v>
      </c>
      <c r="Q13" t="str">
        <f>VLOOKUP(A13, All!$A$2:$R$115, MATCH(All!$R$1, All!$A$1:$R$1, 0), 0)</f>
        <v>Cyprus</v>
      </c>
    </row>
    <row r="14" spans="1:17" x14ac:dyDescent="0.25">
      <c r="A14" t="s">
        <v>101</v>
      </c>
      <c r="B14">
        <v>73509602239.279999</v>
      </c>
      <c r="D14">
        <v>1</v>
      </c>
      <c r="E14">
        <v>1</v>
      </c>
      <c r="G14">
        <v>2</v>
      </c>
      <c r="H14" s="3">
        <v>72.13</v>
      </c>
      <c r="I14" s="2">
        <v>23.076119830461501</v>
      </c>
      <c r="J14" s="2">
        <v>-7.3774324889966408E-2</v>
      </c>
      <c r="K14" s="2">
        <v>7.2718326810062434E-2</v>
      </c>
      <c r="L14" s="4">
        <v>8.0128299999999986E-2</v>
      </c>
      <c r="M14" s="4">
        <v>0.18955179999999999</v>
      </c>
      <c r="N14" s="4">
        <v>0.34600061293288387</v>
      </c>
      <c r="O14" s="2">
        <v>4.6164879567824402</v>
      </c>
      <c r="P14" s="2">
        <v>11.322419999999999</v>
      </c>
      <c r="Q14" t="str">
        <f>VLOOKUP(A14, All!$A$2:$R$115, MATCH(All!$R$1, All!$A$1:$R$1, 0), 0)</f>
        <v>United States of America</v>
      </c>
    </row>
    <row r="15" spans="1:17" x14ac:dyDescent="0.25">
      <c r="A15" t="s">
        <v>68</v>
      </c>
      <c r="B15">
        <v>72029028783.355499</v>
      </c>
      <c r="D15">
        <v>1</v>
      </c>
      <c r="E15">
        <v>1</v>
      </c>
      <c r="F15">
        <v>1</v>
      </c>
      <c r="G15">
        <v>3</v>
      </c>
      <c r="H15" s="3">
        <v>77.41</v>
      </c>
      <c r="I15" s="2">
        <v>25.055497354422037</v>
      </c>
      <c r="J15" s="2">
        <v>7.746758943144047E-2</v>
      </c>
      <c r="K15" s="2">
        <v>6.8668150482240065E-2</v>
      </c>
      <c r="L15" s="4">
        <v>8.2985000000000003E-2</v>
      </c>
      <c r="M15" s="4">
        <v>0.25511130000000004</v>
      </c>
      <c r="N15" s="4">
        <v>7.6340448462712943E-2</v>
      </c>
      <c r="O15" s="2">
        <v>4.3695798384991997</v>
      </c>
      <c r="P15" s="2">
        <v>3.7658050451572702</v>
      </c>
      <c r="Q15" t="str">
        <f>VLOOKUP(A15, All!$A$2:$R$115, MATCH(All!$R$1, All!$A$1:$R$1, 0), 0)</f>
        <v>Germany</v>
      </c>
    </row>
    <row r="16" spans="1:17" x14ac:dyDescent="0.25">
      <c r="A16" t="s">
        <v>105</v>
      </c>
      <c r="B16">
        <v>23416347644.91</v>
      </c>
      <c r="D16">
        <v>1</v>
      </c>
      <c r="E16">
        <v>1</v>
      </c>
      <c r="G16">
        <v>2</v>
      </c>
      <c r="H16" s="3">
        <v>69.28</v>
      </c>
      <c r="I16" s="2">
        <v>21.733710477153988</v>
      </c>
      <c r="J16" s="2">
        <v>-1.2715824128694046E-2</v>
      </c>
      <c r="K16" s="2">
        <v>7.1519389701207886E-2</v>
      </c>
      <c r="L16" s="4">
        <v>8.6255000000000012E-2</v>
      </c>
      <c r="M16" s="4">
        <v>0.1848544</v>
      </c>
      <c r="N16" s="4">
        <v>0.39261566512193269</v>
      </c>
      <c r="O16" s="2">
        <v>5.7787492103201901</v>
      </c>
      <c r="P16" s="2">
        <v>8.9049399999999999</v>
      </c>
      <c r="Q16" t="str">
        <f>VLOOKUP(A16, All!$A$2:$R$115, MATCH(All!$R$1, All!$A$1:$R$1, 0), 0)</f>
        <v>United States of America</v>
      </c>
    </row>
    <row r="17" spans="1:17" x14ac:dyDescent="0.25">
      <c r="A17" t="s">
        <v>108</v>
      </c>
      <c r="B17">
        <v>74916671630.399994</v>
      </c>
      <c r="E17">
        <v>1</v>
      </c>
      <c r="G17">
        <v>1</v>
      </c>
      <c r="H17" s="3">
        <v>74.94</v>
      </c>
      <c r="I17" s="2">
        <v>23.142711717058653</v>
      </c>
      <c r="J17" s="2">
        <v>-6.9489927561876719E-2</v>
      </c>
      <c r="K17" s="2">
        <v>7.1355057605423669E-2</v>
      </c>
      <c r="L17" s="4">
        <v>8.9596699999999987E-2</v>
      </c>
      <c r="M17" s="4">
        <v>0.25808910000000002</v>
      </c>
      <c r="N17" s="4">
        <v>0.41217046206179725</v>
      </c>
      <c r="O17" s="2">
        <v>5.74123048316486</v>
      </c>
      <c r="P17" s="2">
        <v>4.29298</v>
      </c>
      <c r="Q17" t="str">
        <f>VLOOKUP(A17, All!$A$2:$R$115, MATCH(All!$R$1, All!$A$1:$R$1, 0), 0)</f>
        <v>United States of America</v>
      </c>
    </row>
    <row r="18" spans="1:17" x14ac:dyDescent="0.25">
      <c r="A18" t="s">
        <v>98</v>
      </c>
      <c r="B18">
        <v>6618189828.6816502</v>
      </c>
      <c r="E18">
        <v>1</v>
      </c>
      <c r="G18">
        <v>1</v>
      </c>
      <c r="H18" s="3">
        <v>60.38</v>
      </c>
      <c r="I18" s="2">
        <v>21.605623366100073</v>
      </c>
      <c r="J18" s="2">
        <v>5.0481224495774815E-3</v>
      </c>
      <c r="K18" s="2">
        <v>7.4611816898568259E-2</v>
      </c>
      <c r="L18" s="4">
        <v>9.4350000000000003E-2</v>
      </c>
      <c r="M18" s="4">
        <v>0.13910999999999998</v>
      </c>
      <c r="N18" s="4">
        <v>0.28420809870500552</v>
      </c>
      <c r="O18" s="2">
        <v>2.4698701715919502</v>
      </c>
      <c r="P18" s="2">
        <v>9.3954755533932996E-2</v>
      </c>
      <c r="Q18" t="str">
        <f>VLOOKUP(A18, All!$A$2:$R$115, MATCH(All!$R$1, All!$A$1:$R$1, 0), 0)</f>
        <v>Mexico</v>
      </c>
    </row>
    <row r="19" spans="1:17" x14ac:dyDescent="0.25">
      <c r="A19" t="s">
        <v>103</v>
      </c>
      <c r="B19">
        <v>84614092191.466705</v>
      </c>
      <c r="D19">
        <v>1</v>
      </c>
      <c r="E19">
        <v>1</v>
      </c>
      <c r="G19">
        <v>2</v>
      </c>
      <c r="H19" s="3">
        <v>72.290000000000006</v>
      </c>
      <c r="I19" s="2">
        <v>23.136207276109218</v>
      </c>
      <c r="J19" s="2">
        <v>1.9428432953026851E-2</v>
      </c>
      <c r="K19" s="2">
        <v>7.4321990387954964E-2</v>
      </c>
      <c r="L19" s="4">
        <v>9.9675999999999987E-2</v>
      </c>
      <c r="M19" s="4">
        <v>0.20765640000000002</v>
      </c>
      <c r="N19" s="4">
        <v>0.38085244952601693</v>
      </c>
      <c r="O19" s="2">
        <v>5.3737876444019701</v>
      </c>
      <c r="P19" s="2">
        <v>4.7407549584133104</v>
      </c>
      <c r="Q19" t="str">
        <f>VLOOKUP(A19, All!$A$2:$R$115, MATCH(All!$R$1, All!$A$1:$R$1, 0), 0)</f>
        <v>Canada</v>
      </c>
    </row>
    <row r="20" spans="1:17" x14ac:dyDescent="0.25">
      <c r="A20" t="s">
        <v>106</v>
      </c>
      <c r="B20">
        <v>148481673006.23001</v>
      </c>
      <c r="C20">
        <v>1</v>
      </c>
      <c r="D20">
        <v>1</v>
      </c>
      <c r="E20">
        <v>1</v>
      </c>
      <c r="F20">
        <v>1</v>
      </c>
      <c r="G20">
        <v>4</v>
      </c>
      <c r="H20" s="3">
        <v>47.14</v>
      </c>
      <c r="I20" s="2">
        <v>23.748158936508407</v>
      </c>
      <c r="J20" s="2">
        <v>-7.4711314563211353E-2</v>
      </c>
      <c r="K20" s="2">
        <v>6.6254957618516241E-2</v>
      </c>
      <c r="L20" s="4">
        <v>0.1092033</v>
      </c>
      <c r="M20" s="4">
        <v>0.38531080000000001</v>
      </c>
      <c r="N20" s="4">
        <v>0.4010648645881329</v>
      </c>
      <c r="O20" s="2">
        <v>8.8168806100889707</v>
      </c>
      <c r="P20" s="2">
        <v>9.4973799999999997</v>
      </c>
      <c r="Q20" t="str">
        <f>VLOOKUP(A20, All!$A$2:$R$115, MATCH(All!$R$1, All!$A$1:$R$1, 0), 0)</f>
        <v>United States of America</v>
      </c>
    </row>
    <row r="21" spans="1:17" x14ac:dyDescent="0.25">
      <c r="A21" t="s">
        <v>109</v>
      </c>
      <c r="B21">
        <v>49075831118.666801</v>
      </c>
      <c r="D21">
        <v>1</v>
      </c>
      <c r="E21">
        <v>1</v>
      </c>
      <c r="G21">
        <v>2</v>
      </c>
      <c r="H21" s="3">
        <v>78.27</v>
      </c>
      <c r="I21" s="2">
        <v>22.519742173570386</v>
      </c>
      <c r="J21" s="2">
        <v>6.3915090065241029E-2</v>
      </c>
      <c r="K21" s="2">
        <v>6.3771313941825475E-2</v>
      </c>
      <c r="L21" s="4">
        <v>0.11749330000000001</v>
      </c>
      <c r="M21" s="4">
        <v>0.32992269999999996</v>
      </c>
      <c r="N21" s="4">
        <v>0.42944228274967644</v>
      </c>
      <c r="O21" s="2">
        <v>8.4092466183964891</v>
      </c>
      <c r="P21" s="2">
        <v>16.199928235387901</v>
      </c>
      <c r="Q21" t="str">
        <f>VLOOKUP(A21, All!$A$2:$R$115, MATCH(All!$R$1, All!$A$1:$R$1, 0), 0)</f>
        <v>Canada</v>
      </c>
    </row>
    <row r="22" spans="1:17" x14ac:dyDescent="0.25">
      <c r="A22" t="s">
        <v>23</v>
      </c>
      <c r="B22">
        <v>226285836.26746699</v>
      </c>
      <c r="E22">
        <v>1</v>
      </c>
      <c r="G22">
        <v>1</v>
      </c>
      <c r="H22" s="3">
        <v>31.11</v>
      </c>
      <c r="I22" s="2">
        <v>20.883768576731615</v>
      </c>
      <c r="J22" s="2">
        <v>-0.111494032431004</v>
      </c>
      <c r="K22" s="2">
        <v>7.1930053927125898E-2</v>
      </c>
      <c r="L22" s="4"/>
      <c r="M22" s="4">
        <v>-2.4333300000000002E-2</v>
      </c>
      <c r="N22" s="4">
        <v>-4.5441162037491482E-2</v>
      </c>
      <c r="O22" s="2">
        <v>0.27352530822584398</v>
      </c>
      <c r="P22" s="2">
        <v>-0.475827193746864</v>
      </c>
      <c r="Q22" t="str">
        <f>VLOOKUP(A22, All!$A$2:$R$115, MATCH(All!$R$1, All!$A$1:$R$1, 0), 0)</f>
        <v>Poland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4F28B-323B-4B94-A452-FC004CA1F059}">
  <dimension ref="A1:P42"/>
  <sheetViews>
    <sheetView workbookViewId="0"/>
  </sheetViews>
  <sheetFormatPr defaultRowHeight="15" x14ac:dyDescent="0.25"/>
  <sheetData>
    <row r="1" spans="1:16" ht="60" x14ac:dyDescent="0.25">
      <c r="A1" s="1" t="s">
        <v>118</v>
      </c>
      <c r="B1" s="1" t="s">
        <v>119</v>
      </c>
      <c r="C1" s="1" t="s">
        <v>120</v>
      </c>
      <c r="D1" s="1" t="s">
        <v>121</v>
      </c>
      <c r="E1" s="1" t="s">
        <v>122</v>
      </c>
      <c r="F1" s="1" t="s">
        <v>123</v>
      </c>
      <c r="G1" s="1" t="s">
        <v>124</v>
      </c>
      <c r="H1" s="1" t="s">
        <v>125</v>
      </c>
      <c r="I1" s="1" t="s">
        <v>126</v>
      </c>
      <c r="J1" s="1" t="s">
        <v>114</v>
      </c>
      <c r="K1" s="1" t="s">
        <v>127</v>
      </c>
      <c r="L1" s="1" t="s">
        <v>115</v>
      </c>
      <c r="M1" s="1" t="s">
        <v>116</v>
      </c>
      <c r="N1" s="1" t="s">
        <v>117</v>
      </c>
      <c r="O1" s="1" t="s">
        <v>128</v>
      </c>
      <c r="P1" s="1" t="s">
        <v>129</v>
      </c>
    </row>
    <row r="2" spans="1:16" x14ac:dyDescent="0.25">
      <c r="A2" t="s">
        <v>43</v>
      </c>
      <c r="B2">
        <v>10552319017.8358</v>
      </c>
      <c r="F2">
        <v>1</v>
      </c>
      <c r="G2">
        <v>1</v>
      </c>
      <c r="H2" s="3">
        <v>81.08</v>
      </c>
      <c r="I2" s="2">
        <v>23.639121110198559</v>
      </c>
      <c r="J2" s="2">
        <v>-5.2954745312510133E-3</v>
      </c>
      <c r="K2" s="2">
        <v>0.13803662373604622</v>
      </c>
      <c r="L2" s="4">
        <v>-0.17766670000000001</v>
      </c>
      <c r="M2" s="4">
        <v>-0.45509670000000002</v>
      </c>
      <c r="N2" s="4">
        <v>3.0800074561243524E-2</v>
      </c>
      <c r="O2" s="2">
        <v>1.0775992219061801</v>
      </c>
      <c r="P2" s="2">
        <v>-9.5672569776894605</v>
      </c>
    </row>
    <row r="3" spans="1:16" x14ac:dyDescent="0.25">
      <c r="A3" t="s">
        <v>1</v>
      </c>
      <c r="B3">
        <v>1254885222.8220699</v>
      </c>
      <c r="F3">
        <v>1</v>
      </c>
      <c r="G3">
        <v>1</v>
      </c>
      <c r="H3" s="3">
        <v>70.52</v>
      </c>
      <c r="I3" s="2">
        <v>21.352017492697247</v>
      </c>
      <c r="J3" s="2">
        <v>-0.32039371523652604</v>
      </c>
      <c r="K3" s="2">
        <v>0.10572195726908291</v>
      </c>
      <c r="L3" s="4">
        <v>-0.13800000000000001</v>
      </c>
      <c r="M3" s="4">
        <v>-0.67089500000000002</v>
      </c>
      <c r="N3" s="4">
        <v>-0.70791123974915859</v>
      </c>
      <c r="O3" s="2">
        <v>1.16960545457652</v>
      </c>
      <c r="P3" s="2">
        <v>-0.27104203614053601</v>
      </c>
    </row>
    <row r="4" spans="1:16" x14ac:dyDescent="0.25">
      <c r="A4" t="s">
        <v>12</v>
      </c>
      <c r="B4">
        <v>1736172092.5651801</v>
      </c>
      <c r="F4">
        <v>1</v>
      </c>
      <c r="G4">
        <v>1</v>
      </c>
      <c r="H4" s="3">
        <v>77.41</v>
      </c>
      <c r="I4" s="2">
        <v>21.923827820065494</v>
      </c>
      <c r="J4" s="2">
        <v>-0.26864153954548098</v>
      </c>
      <c r="K4" s="2">
        <v>8.7045548427896496E-2</v>
      </c>
      <c r="L4" s="4">
        <v>-0.11599999999999999</v>
      </c>
      <c r="M4" s="4">
        <v>-0.89725499999999991</v>
      </c>
      <c r="N4" s="4">
        <v>-0.39116657729244858</v>
      </c>
      <c r="O4" s="2">
        <v>1.54260077036304</v>
      </c>
      <c r="P4" s="2">
        <v>-6.5944445103645999E-2</v>
      </c>
    </row>
    <row r="5" spans="1:16" x14ac:dyDescent="0.25">
      <c r="A5" t="s">
        <v>11</v>
      </c>
      <c r="B5">
        <v>3662862432.46348</v>
      </c>
      <c r="F5">
        <v>1</v>
      </c>
      <c r="G5">
        <v>1</v>
      </c>
      <c r="H5" s="3">
        <v>78.23</v>
      </c>
      <c r="I5" s="2">
        <v>23.734672452683213</v>
      </c>
      <c r="J5" s="2">
        <v>-0.27121270871211084</v>
      </c>
      <c r="K5" s="2">
        <v>7.801252904654736E-2</v>
      </c>
      <c r="L5" s="4">
        <v>-0.1013425</v>
      </c>
      <c r="M5" s="4">
        <v>0.36739600000000006</v>
      </c>
      <c r="N5" s="4">
        <v>-0.41729797979797933</v>
      </c>
      <c r="O5" s="2">
        <v>-0.39222067982326397</v>
      </c>
      <c r="P5" s="2">
        <v>-7.4563581460000998</v>
      </c>
    </row>
    <row r="6" spans="1:16" x14ac:dyDescent="0.25">
      <c r="A6" t="s">
        <v>10</v>
      </c>
      <c r="B6">
        <v>1063037131.69649</v>
      </c>
      <c r="F6">
        <v>1</v>
      </c>
      <c r="G6">
        <v>1</v>
      </c>
      <c r="H6" s="3">
        <v>86.09</v>
      </c>
      <c r="I6" s="2">
        <v>22.561562656263526</v>
      </c>
      <c r="J6" s="2">
        <v>-0.29635902128223418</v>
      </c>
      <c r="K6" s="2">
        <v>7.2786631110439023E-2</v>
      </c>
      <c r="L6" s="4">
        <v>-0.10099999999999999</v>
      </c>
      <c r="M6" s="4">
        <v>0.442</v>
      </c>
      <c r="N6" s="4">
        <v>-0.46158402331288562</v>
      </c>
      <c r="O6" s="2">
        <v>-0.43643776029133002</v>
      </c>
      <c r="P6" s="2">
        <v>-2.4500000000000002</v>
      </c>
    </row>
    <row r="7" spans="1:16" x14ac:dyDescent="0.25">
      <c r="A7" t="s">
        <v>6</v>
      </c>
      <c r="B7">
        <v>14314367298.9925</v>
      </c>
      <c r="F7">
        <v>1</v>
      </c>
      <c r="G7">
        <v>1</v>
      </c>
      <c r="H7" s="3">
        <v>63.36</v>
      </c>
      <c r="I7" s="2">
        <v>23.531193301154822</v>
      </c>
      <c r="J7" s="2">
        <v>-0.31810748158883501</v>
      </c>
      <c r="K7" s="2">
        <v>4.3766798418972332E-2</v>
      </c>
      <c r="L7" s="4">
        <v>-9.8913299999999996E-2</v>
      </c>
      <c r="M7" s="4">
        <v>-2.206E-2</v>
      </c>
      <c r="N7" s="4">
        <v>-0.54181494661921659</v>
      </c>
      <c r="O7" s="2">
        <v>9.1119162051725304</v>
      </c>
      <c r="P7" s="2">
        <v>-0.48545271533336498</v>
      </c>
    </row>
    <row r="8" spans="1:16" x14ac:dyDescent="0.25">
      <c r="A8" t="s">
        <v>50</v>
      </c>
      <c r="B8">
        <v>11671827706.430799</v>
      </c>
      <c r="F8">
        <v>1</v>
      </c>
      <c r="G8">
        <v>1</v>
      </c>
      <c r="H8" s="3">
        <v>67.39</v>
      </c>
      <c r="I8" s="2">
        <v>23.177158688639317</v>
      </c>
      <c r="J8" s="2">
        <v>-3.4067501588777353E-2</v>
      </c>
      <c r="K8" s="2">
        <v>7.1570461244672978E-2</v>
      </c>
      <c r="L8" s="4">
        <v>-9.6384999999999998E-2</v>
      </c>
      <c r="M8" s="4">
        <v>-0.28477750000000002</v>
      </c>
      <c r="N8" s="4">
        <v>4.9017582733992891E-2</v>
      </c>
      <c r="O8" s="2">
        <v>1.0497888136839999</v>
      </c>
      <c r="P8" s="2">
        <v>-0.88953201048296504</v>
      </c>
    </row>
    <row r="9" spans="1:16" x14ac:dyDescent="0.25">
      <c r="A9" t="s">
        <v>52</v>
      </c>
      <c r="B9">
        <v>1443241794.39573</v>
      </c>
      <c r="F9">
        <v>1</v>
      </c>
      <c r="G9">
        <v>1</v>
      </c>
      <c r="H9" s="3">
        <v>56.69</v>
      </c>
      <c r="I9" s="2">
        <v>21.970873771926239</v>
      </c>
      <c r="J9" s="2">
        <v>-7.4828632309900195E-2</v>
      </c>
      <c r="K9" s="2">
        <v>6.811328463161323E-2</v>
      </c>
      <c r="L9" s="4">
        <v>-9.014670000000001E-2</v>
      </c>
      <c r="M9" s="4">
        <v>-0.229908</v>
      </c>
      <c r="N9" s="4">
        <v>5.397022332506192E-2</v>
      </c>
      <c r="O9" s="2">
        <v>1.57867446387205</v>
      </c>
      <c r="P9" s="2">
        <v>-0.16729269616384401</v>
      </c>
    </row>
    <row r="10" spans="1:16" x14ac:dyDescent="0.25">
      <c r="A10" t="s">
        <v>3</v>
      </c>
      <c r="B10">
        <v>14129479684.25</v>
      </c>
      <c r="F10">
        <v>1</v>
      </c>
      <c r="G10">
        <v>1</v>
      </c>
      <c r="H10" s="3">
        <v>58.98</v>
      </c>
      <c r="I10" s="2">
        <v>24.0614798884314</v>
      </c>
      <c r="J10" s="2">
        <v>-0.29682528218522869</v>
      </c>
      <c r="K10" s="2">
        <v>0.12801858510966946</v>
      </c>
      <c r="L10" s="4">
        <v>-8.2500000000000004E-2</v>
      </c>
      <c r="M10" s="4">
        <v>0.66503330000000005</v>
      </c>
      <c r="N10" s="4">
        <v>-0.65478456480359926</v>
      </c>
      <c r="O10" s="2">
        <v>-1.9937663937090999</v>
      </c>
      <c r="P10" s="2">
        <v>-8.69801</v>
      </c>
    </row>
    <row r="11" spans="1:16" x14ac:dyDescent="0.25">
      <c r="A11" t="s">
        <v>110</v>
      </c>
      <c r="B11">
        <v>1110500354.21103</v>
      </c>
      <c r="F11">
        <v>1</v>
      </c>
      <c r="G11">
        <v>1</v>
      </c>
      <c r="H11" s="3">
        <v>44.9</v>
      </c>
      <c r="I11" s="2"/>
      <c r="J11" s="2"/>
      <c r="K11" s="2">
        <v>0.14883393209307857</v>
      </c>
      <c r="L11" s="4">
        <v>-7.3590000000000003E-2</v>
      </c>
      <c r="M11" s="4">
        <v>7.5011999999999995E-2</v>
      </c>
      <c r="N11" s="4"/>
      <c r="O11" s="2">
        <v>-0.55926594807621199</v>
      </c>
      <c r="P11" s="2">
        <v>-0.67093391550203096</v>
      </c>
    </row>
    <row r="12" spans="1:16" x14ac:dyDescent="0.25">
      <c r="A12" t="s">
        <v>2</v>
      </c>
      <c r="B12">
        <v>6427728785.8000002</v>
      </c>
      <c r="F12">
        <v>1</v>
      </c>
      <c r="G12">
        <v>1</v>
      </c>
      <c r="H12" s="3">
        <v>55.24</v>
      </c>
      <c r="I12" s="2">
        <v>22.310914980608416</v>
      </c>
      <c r="J12" s="2">
        <v>-0.28886686487312857</v>
      </c>
      <c r="K12" s="2">
        <v>7.0682972793721779E-2</v>
      </c>
      <c r="L12" s="4">
        <v>-6.2E-2</v>
      </c>
      <c r="M12" s="4">
        <v>-0.22893750000000002</v>
      </c>
      <c r="N12" s="4">
        <v>-0.67534663510314508</v>
      </c>
      <c r="O12" s="2">
        <v>1.6235889648141</v>
      </c>
      <c r="P12" s="2">
        <v>-2.51281</v>
      </c>
    </row>
    <row r="13" spans="1:16" x14ac:dyDescent="0.25">
      <c r="A13" t="s">
        <v>8</v>
      </c>
      <c r="B13">
        <v>18078292971.009998</v>
      </c>
      <c r="F13">
        <v>1</v>
      </c>
      <c r="G13">
        <v>1</v>
      </c>
      <c r="H13" s="3">
        <v>56.61</v>
      </c>
      <c r="I13" s="2">
        <v>23.972589066000403</v>
      </c>
      <c r="J13" s="2">
        <v>-0.2988438134618856</v>
      </c>
      <c r="K13" s="2">
        <v>5.5216382482825996E-2</v>
      </c>
      <c r="L13" s="4">
        <v>-5.9749999999999998E-2</v>
      </c>
      <c r="M13" s="4">
        <v>-0.73292219999999997</v>
      </c>
      <c r="N13" s="4">
        <v>-0.49436665581243894</v>
      </c>
      <c r="O13" s="2">
        <v>2.9232874161230402</v>
      </c>
      <c r="P13" s="2">
        <v>-11.45898</v>
      </c>
    </row>
    <row r="14" spans="1:16" x14ac:dyDescent="0.25">
      <c r="A14" t="s">
        <v>5</v>
      </c>
      <c r="B14">
        <v>1278672670.4400001</v>
      </c>
      <c r="F14">
        <v>1</v>
      </c>
      <c r="G14">
        <v>1</v>
      </c>
      <c r="H14" s="3">
        <v>24.21</v>
      </c>
      <c r="I14" s="2">
        <v>21.159477688533638</v>
      </c>
      <c r="J14" s="2">
        <v>-0.35177050230315915</v>
      </c>
      <c r="K14" s="2">
        <v>6.5374071404782047E-2</v>
      </c>
      <c r="L14" s="4">
        <v>-5.5E-2</v>
      </c>
      <c r="M14" s="4">
        <v>-0.48469999999999996</v>
      </c>
      <c r="N14" s="4">
        <v>-0.54864212553547353</v>
      </c>
      <c r="O14" s="2">
        <v>2.00712505527322</v>
      </c>
      <c r="P14" s="2">
        <v>-6.0217299999999998</v>
      </c>
    </row>
    <row r="15" spans="1:16" x14ac:dyDescent="0.25">
      <c r="A15" t="s">
        <v>14</v>
      </c>
      <c r="B15">
        <v>2232735125.96418</v>
      </c>
      <c r="F15">
        <v>1</v>
      </c>
      <c r="G15">
        <v>1</v>
      </c>
      <c r="H15" s="3">
        <v>30.65</v>
      </c>
      <c r="I15" s="2">
        <v>21.301036391813927</v>
      </c>
      <c r="J15" s="2">
        <v>-0.19421012752512123</v>
      </c>
      <c r="K15" s="2">
        <v>9.961525749079414E-2</v>
      </c>
      <c r="L15" s="4">
        <v>-5.2000000000000005E-2</v>
      </c>
      <c r="M15" s="4">
        <v>5.4000000000000006E-2</v>
      </c>
      <c r="N15" s="4">
        <v>-0.25229144011185395</v>
      </c>
      <c r="O15" s="2">
        <v>-0.91435756854696804</v>
      </c>
      <c r="P15" s="2">
        <v>-3.0604100000000001</v>
      </c>
    </row>
    <row r="16" spans="1:16" x14ac:dyDescent="0.25">
      <c r="A16" t="s">
        <v>4</v>
      </c>
      <c r="B16">
        <v>36890827918.360001</v>
      </c>
      <c r="F16">
        <v>1</v>
      </c>
      <c r="G16">
        <v>1</v>
      </c>
      <c r="H16" s="3">
        <v>83.75</v>
      </c>
      <c r="I16" s="2">
        <v>23.379692795484033</v>
      </c>
      <c r="J16" s="2">
        <v>-0.28774835981704927</v>
      </c>
      <c r="K16" s="2">
        <v>7.0462285700507873E-2</v>
      </c>
      <c r="L16" s="4">
        <v>-4.4000000000000004E-2</v>
      </c>
      <c r="M16" s="4">
        <v>-0.11307779999999999</v>
      </c>
      <c r="N16" s="4">
        <v>-0.55316091954022983</v>
      </c>
      <c r="O16" s="2">
        <v>4.1504837846455302</v>
      </c>
      <c r="P16" s="2">
        <v>-1.9509399999999999</v>
      </c>
    </row>
    <row r="17" spans="1:16" x14ac:dyDescent="0.25">
      <c r="A17" t="s">
        <v>9</v>
      </c>
      <c r="B17">
        <v>8623862677.9500008</v>
      </c>
      <c r="F17">
        <v>1</v>
      </c>
      <c r="G17">
        <v>1</v>
      </c>
      <c r="H17" s="3">
        <v>37.85</v>
      </c>
      <c r="I17" s="2">
        <v>22.445283244855815</v>
      </c>
      <c r="J17" s="2">
        <v>-0.26566770411959378</v>
      </c>
      <c r="K17" s="2">
        <v>0.10097429575712391</v>
      </c>
      <c r="L17" s="4">
        <v>-3.6000000000000004E-2</v>
      </c>
      <c r="M17" s="4">
        <v>-0.14705000000000001</v>
      </c>
      <c r="N17" s="4">
        <v>-0.47784632641615254</v>
      </c>
      <c r="O17" s="2">
        <v>2.8821972940807501</v>
      </c>
      <c r="P17" s="2">
        <v>-4.0912499999999996</v>
      </c>
    </row>
    <row r="18" spans="1:16" x14ac:dyDescent="0.25">
      <c r="A18" t="s">
        <v>7</v>
      </c>
      <c r="B18">
        <v>461433576.22312403</v>
      </c>
      <c r="F18">
        <v>1</v>
      </c>
      <c r="G18">
        <v>1</v>
      </c>
      <c r="H18" s="3">
        <v>30.3</v>
      </c>
      <c r="I18" s="2">
        <v>20.57527011087948</v>
      </c>
      <c r="J18" s="2">
        <v>-0.28857465650228975</v>
      </c>
      <c r="K18" s="2">
        <v>7.8289657051294981E-2</v>
      </c>
      <c r="L18" s="4">
        <v>-3.3500000000000002E-2</v>
      </c>
      <c r="M18" s="4">
        <v>-0.17787500000000001</v>
      </c>
      <c r="N18" s="4">
        <v>-0.50996239736605664</v>
      </c>
      <c r="O18" s="2">
        <v>4.9709656890065403</v>
      </c>
      <c r="P18" s="2">
        <v>-0.26961606672098898</v>
      </c>
    </row>
    <row r="19" spans="1:16" x14ac:dyDescent="0.25">
      <c r="A19" t="s">
        <v>17</v>
      </c>
      <c r="B19">
        <v>5906068232.3695202</v>
      </c>
      <c r="F19">
        <v>1</v>
      </c>
      <c r="G19">
        <v>1</v>
      </c>
      <c r="H19" s="3">
        <v>60.13</v>
      </c>
      <c r="I19" s="2">
        <v>22.933510033075812</v>
      </c>
      <c r="J19" s="2">
        <v>-0.2953943752441533</v>
      </c>
      <c r="K19" s="2">
        <v>7.8506491906424072E-2</v>
      </c>
      <c r="L19" s="4">
        <v>-1.9313299999999999E-2</v>
      </c>
      <c r="M19" s="4">
        <v>-8.0908499999999994E-2</v>
      </c>
      <c r="N19" s="4">
        <v>-0.17017513955767741</v>
      </c>
      <c r="O19" s="2">
        <v>0.62828100290787503</v>
      </c>
      <c r="P19" s="2">
        <v>-0.15152077294686001</v>
      </c>
    </row>
    <row r="20" spans="1:16" x14ac:dyDescent="0.25">
      <c r="A20" t="s">
        <v>19</v>
      </c>
      <c r="B20">
        <v>4006806784.5599999</v>
      </c>
      <c r="F20">
        <v>1</v>
      </c>
      <c r="G20">
        <v>1</v>
      </c>
      <c r="H20" s="3">
        <v>0.95</v>
      </c>
      <c r="I20" s="2">
        <v>21.023422481678985</v>
      </c>
      <c r="J20" s="2">
        <v>-0.179068411492388</v>
      </c>
      <c r="K20" s="2">
        <v>5.1235263739497897E-2</v>
      </c>
      <c r="L20" s="4">
        <v>-1.4499999999999999E-2</v>
      </c>
      <c r="M20" s="4">
        <v>9.3649999999999997E-2</v>
      </c>
      <c r="N20" s="4">
        <v>-0.12840871329689832</v>
      </c>
      <c r="O20" s="2">
        <v>5.7255981880663303</v>
      </c>
      <c r="P20" s="2">
        <v>1.2049399999999999</v>
      </c>
    </row>
    <row r="21" spans="1:16" x14ac:dyDescent="0.25">
      <c r="A21" t="s">
        <v>26</v>
      </c>
      <c r="B21">
        <v>3092373077.8150401</v>
      </c>
      <c r="F21">
        <v>1</v>
      </c>
      <c r="G21">
        <v>1</v>
      </c>
      <c r="H21" s="3">
        <v>77.23</v>
      </c>
      <c r="I21" s="2">
        <v>22.201346818941197</v>
      </c>
      <c r="J21" s="2">
        <v>-0.22351941300290024</v>
      </c>
      <c r="K21" s="2">
        <v>7.5719187088419029E-2</v>
      </c>
      <c r="L21" s="4">
        <v>-3.5999999999999999E-3</v>
      </c>
      <c r="M21" s="4">
        <v>-1.9799999999999998E-2</v>
      </c>
      <c r="N21" s="4">
        <v>-1.2241032936825531E-2</v>
      </c>
      <c r="O21" s="2">
        <v>1.1757314680172399</v>
      </c>
      <c r="P21" s="2">
        <v>-1.5386516060713E-2</v>
      </c>
    </row>
    <row r="22" spans="1:16" x14ac:dyDescent="0.25">
      <c r="A22" t="s">
        <v>18</v>
      </c>
      <c r="B22">
        <v>18253308021.693901</v>
      </c>
      <c r="F22">
        <v>1</v>
      </c>
      <c r="G22">
        <v>1</v>
      </c>
      <c r="H22" s="3">
        <v>57.86</v>
      </c>
      <c r="I22" s="2">
        <v>23.392907979755954</v>
      </c>
      <c r="J22" s="2">
        <v>-0.23606914439303545</v>
      </c>
      <c r="K22" s="2">
        <v>9.6506347591370015E-2</v>
      </c>
      <c r="L22" s="4">
        <v>-2.7200000000000002E-3</v>
      </c>
      <c r="M22" s="4">
        <v>-3.7442999999999999E-3</v>
      </c>
      <c r="N22" s="4">
        <v>-0.15537799263173488</v>
      </c>
      <c r="O22" s="2">
        <v>1.7149156397088401</v>
      </c>
      <c r="P22" s="2">
        <v>-1.6549852000674999E-2</v>
      </c>
    </row>
    <row r="23" spans="1:16" x14ac:dyDescent="0.25">
      <c r="A23" t="s">
        <v>15</v>
      </c>
      <c r="B23">
        <v>12355581507.7414</v>
      </c>
      <c r="F23">
        <v>1</v>
      </c>
      <c r="G23">
        <v>1</v>
      </c>
      <c r="H23" s="3">
        <v>34.82</v>
      </c>
      <c r="I23" s="2">
        <v>23.248242757122522</v>
      </c>
      <c r="J23" s="2">
        <v>-0.22188937025031677</v>
      </c>
      <c r="K23" s="2">
        <v>7.7494221726932197E-2</v>
      </c>
      <c r="L23" s="4">
        <v>-1.6386E-3</v>
      </c>
      <c r="M23" s="4">
        <v>-1.1144000000000001E-2</v>
      </c>
      <c r="N23" s="4">
        <v>-0.24117055202169191</v>
      </c>
      <c r="O23" s="2">
        <v>1.73175694878497</v>
      </c>
      <c r="P23" s="2">
        <v>-8.6692654589930005E-3</v>
      </c>
    </row>
    <row r="24" spans="1:16" x14ac:dyDescent="0.25">
      <c r="A24" t="s">
        <v>21</v>
      </c>
      <c r="B24">
        <v>15041645744.523399</v>
      </c>
      <c r="F24">
        <v>1</v>
      </c>
      <c r="G24">
        <v>1</v>
      </c>
      <c r="H24" s="3">
        <v>66.430000000000007</v>
      </c>
      <c r="I24" s="2">
        <v>23.598680937155542</v>
      </c>
      <c r="J24" s="2">
        <v>-0.14944156226347535</v>
      </c>
      <c r="K24" s="2">
        <v>7.8546585028418228E-2</v>
      </c>
      <c r="L24" s="4">
        <v>-1.49E-3</v>
      </c>
      <c r="M24" s="4">
        <v>8.4191999999999999E-3</v>
      </c>
      <c r="N24" s="4">
        <v>-9.0761767915212579E-2</v>
      </c>
      <c r="O24" s="2">
        <v>1.5098078532681301</v>
      </c>
      <c r="P24" s="2">
        <v>5.3099643964979997E-3</v>
      </c>
    </row>
    <row r="25" spans="1:16" x14ac:dyDescent="0.25">
      <c r="A25" t="s">
        <v>13</v>
      </c>
      <c r="B25">
        <v>2143896528.2548699</v>
      </c>
      <c r="F25">
        <v>1</v>
      </c>
      <c r="G25">
        <v>1</v>
      </c>
      <c r="H25" s="3">
        <v>24.98</v>
      </c>
      <c r="I25" s="2">
        <v>22.624740499851683</v>
      </c>
      <c r="J25" s="2">
        <v>-0.18929103796778873</v>
      </c>
      <c r="K25" s="2">
        <v>0.10179805177668236</v>
      </c>
      <c r="L25" s="4">
        <v>5.9999999999999995E-4</v>
      </c>
      <c r="M25" s="4">
        <v>0.35863500000000004</v>
      </c>
      <c r="N25" s="4">
        <v>-0.28473568908803271</v>
      </c>
      <c r="O25" s="2">
        <v>-1.47837913238441</v>
      </c>
      <c r="P25" s="2">
        <v>-0.16649808967072099</v>
      </c>
    </row>
    <row r="26" spans="1:16" x14ac:dyDescent="0.25">
      <c r="A26" t="s">
        <v>31</v>
      </c>
      <c r="B26">
        <v>8247857539.5880003</v>
      </c>
      <c r="F26">
        <v>1</v>
      </c>
      <c r="G26">
        <v>1</v>
      </c>
      <c r="H26" s="3">
        <v>59.05</v>
      </c>
      <c r="I26" s="2">
        <v>22.883769472267822</v>
      </c>
      <c r="J26" s="2">
        <v>-0.21411923074262476</v>
      </c>
      <c r="K26" s="2">
        <v>7.8859769016552866E-2</v>
      </c>
      <c r="L26" s="4">
        <v>3.0158000000000003E-3</v>
      </c>
      <c r="M26" s="4">
        <v>6.9950000000000003E-3</v>
      </c>
      <c r="N26" s="4">
        <v>1.431960425887218E-2</v>
      </c>
      <c r="O26" s="2">
        <v>1.8568064673782501</v>
      </c>
      <c r="P26" s="2">
        <v>0.36892515897895201</v>
      </c>
    </row>
    <row r="27" spans="1:16" x14ac:dyDescent="0.25">
      <c r="A27" t="s">
        <v>22</v>
      </c>
      <c r="B27">
        <v>2008294504.8905101</v>
      </c>
      <c r="F27">
        <v>1</v>
      </c>
      <c r="G27">
        <v>1</v>
      </c>
      <c r="H27" s="3">
        <v>49.66</v>
      </c>
      <c r="I27" s="2">
        <v>22.968056192055975</v>
      </c>
      <c r="J27" s="2">
        <v>-0.23093653874238024</v>
      </c>
      <c r="K27" s="2">
        <v>7.6091514968437676E-2</v>
      </c>
      <c r="L27" s="4">
        <v>1.38275E-2</v>
      </c>
      <c r="M27" s="4">
        <v>1.08013E-2</v>
      </c>
      <c r="N27" s="4">
        <v>-5.4796554796554799E-2</v>
      </c>
      <c r="O27" s="2">
        <v>0.373150223874119</v>
      </c>
      <c r="P27" s="2">
        <v>-2.5887770427098E-2</v>
      </c>
    </row>
    <row r="28" spans="1:16" x14ac:dyDescent="0.25">
      <c r="A28" t="s">
        <v>32</v>
      </c>
      <c r="B28">
        <v>3740919516.6784301</v>
      </c>
      <c r="F28">
        <v>1</v>
      </c>
      <c r="G28">
        <v>1</v>
      </c>
      <c r="H28" s="3">
        <v>84.89</v>
      </c>
      <c r="I28" s="2">
        <v>22.293602744564787</v>
      </c>
      <c r="J28" s="2">
        <v>-0.13140218767857922</v>
      </c>
      <c r="K28" s="2">
        <v>6.749126132417245E-2</v>
      </c>
      <c r="L28" s="4">
        <v>1.47333E-2</v>
      </c>
      <c r="M28" s="4">
        <v>7.113330000000001E-2</v>
      </c>
      <c r="N28" s="4">
        <v>1.895362755318741E-2</v>
      </c>
      <c r="O28" s="2">
        <v>1.7228447387441199</v>
      </c>
      <c r="P28" s="2">
        <v>5.3793858100953003E-2</v>
      </c>
    </row>
    <row r="29" spans="1:16" x14ac:dyDescent="0.25">
      <c r="A29" t="s">
        <v>113</v>
      </c>
      <c r="B29">
        <v>857470718.11175096</v>
      </c>
      <c r="F29">
        <v>1</v>
      </c>
      <c r="G29">
        <v>1</v>
      </c>
      <c r="H29" s="3">
        <v>26.65</v>
      </c>
      <c r="I29" s="2"/>
      <c r="J29" s="2"/>
      <c r="K29" s="2">
        <v>7.1980848312230297E-2</v>
      </c>
      <c r="L29" s="4">
        <v>2.7000000000000003E-2</v>
      </c>
      <c r="M29" s="4">
        <v>5.9422499999999996E-2</v>
      </c>
      <c r="N29" s="4"/>
      <c r="O29" s="2">
        <v>1.2743739902415401</v>
      </c>
      <c r="P29" s="2">
        <v>9.6174612434371004E-2</v>
      </c>
    </row>
    <row r="30" spans="1:16" x14ac:dyDescent="0.25">
      <c r="A30" t="s">
        <v>37</v>
      </c>
      <c r="B30">
        <v>687066623.41688097</v>
      </c>
      <c r="C30">
        <v>1</v>
      </c>
      <c r="D30">
        <v>1</v>
      </c>
      <c r="E30">
        <v>1</v>
      </c>
      <c r="F30">
        <v>1</v>
      </c>
      <c r="G30">
        <v>4</v>
      </c>
      <c r="H30" s="3">
        <v>34.97</v>
      </c>
      <c r="I30" s="2">
        <v>21.786138293647433</v>
      </c>
      <c r="J30" s="2">
        <v>-0.13005432051684729</v>
      </c>
      <c r="K30" s="2">
        <v>7.4227490946259578E-2</v>
      </c>
      <c r="L30" s="4">
        <v>0.03</v>
      </c>
      <c r="M30" s="4">
        <v>9.1105000000000005E-2</v>
      </c>
      <c r="N30" s="4">
        <v>2.4859853385079751E-2</v>
      </c>
      <c r="O30" s="2">
        <v>1.31185823806019</v>
      </c>
      <c r="P30" s="2">
        <v>0.26432083415750701</v>
      </c>
    </row>
    <row r="31" spans="1:16" x14ac:dyDescent="0.25">
      <c r="A31" t="s">
        <v>59</v>
      </c>
      <c r="B31">
        <v>5172686261.43995</v>
      </c>
      <c r="C31">
        <v>1</v>
      </c>
      <c r="D31">
        <v>1</v>
      </c>
      <c r="F31">
        <v>1</v>
      </c>
      <c r="G31">
        <v>3</v>
      </c>
      <c r="H31" s="3">
        <v>63.55</v>
      </c>
      <c r="I31" s="2">
        <v>22.386068968802601</v>
      </c>
      <c r="J31" s="2">
        <v>2.1481945031718602E-2</v>
      </c>
      <c r="K31" s="2">
        <v>0.10828911758669156</v>
      </c>
      <c r="L31" s="4">
        <v>3.4500000000000003E-2</v>
      </c>
      <c r="M31" s="4">
        <v>6.6500000000000004E-2</v>
      </c>
      <c r="N31" s="4">
        <v>6.20830122274251E-2</v>
      </c>
      <c r="O31" s="2">
        <v>1.2689897542783399</v>
      </c>
      <c r="P31" s="2">
        <v>0.10944184658243</v>
      </c>
    </row>
    <row r="32" spans="1:16" x14ac:dyDescent="0.25">
      <c r="A32" t="s">
        <v>58</v>
      </c>
      <c r="B32">
        <v>5324337935.71134</v>
      </c>
      <c r="C32">
        <v>1</v>
      </c>
      <c r="D32">
        <v>1</v>
      </c>
      <c r="F32">
        <v>1</v>
      </c>
      <c r="G32">
        <v>3</v>
      </c>
      <c r="H32" s="3">
        <v>50.97</v>
      </c>
      <c r="I32" s="2">
        <v>22.519865909029086</v>
      </c>
      <c r="J32" s="2">
        <v>0.19390293408042181</v>
      </c>
      <c r="K32" s="2">
        <v>8.6898039898018448E-2</v>
      </c>
      <c r="L32" s="4">
        <v>3.5666699999999996E-2</v>
      </c>
      <c r="M32" s="4">
        <v>7.0750000000000007E-2</v>
      </c>
      <c r="N32" s="4">
        <v>6.1423366405212558E-2</v>
      </c>
      <c r="O32" s="2">
        <v>1.5203964083311801</v>
      </c>
      <c r="P32" s="2">
        <v>0.126352420527203</v>
      </c>
    </row>
    <row r="33" spans="1:16" x14ac:dyDescent="0.25">
      <c r="A33" t="s">
        <v>40</v>
      </c>
      <c r="B33">
        <v>7166681989.5191698</v>
      </c>
      <c r="C33">
        <v>1</v>
      </c>
      <c r="D33">
        <v>1</v>
      </c>
      <c r="F33">
        <v>1</v>
      </c>
      <c r="G33">
        <v>3</v>
      </c>
      <c r="H33" s="3">
        <v>64.19</v>
      </c>
      <c r="I33" s="2">
        <v>23.684413429963318</v>
      </c>
      <c r="J33" s="2">
        <v>1.5113819845186102E-2</v>
      </c>
      <c r="K33" s="2">
        <v>6.3587216903965557E-2</v>
      </c>
      <c r="L33" s="4">
        <v>3.5674999999999998E-2</v>
      </c>
      <c r="M33" s="4">
        <v>8.9662500000000006E-2</v>
      </c>
      <c r="N33" s="4">
        <v>2.8468259217670825E-2</v>
      </c>
      <c r="O33" s="2">
        <v>1.3339565763502701</v>
      </c>
      <c r="P33" s="2">
        <v>5.25529463556322</v>
      </c>
    </row>
    <row r="34" spans="1:16" x14ac:dyDescent="0.25">
      <c r="A34" t="s">
        <v>48</v>
      </c>
      <c r="B34">
        <v>76309727349.25</v>
      </c>
      <c r="C34">
        <v>1</v>
      </c>
      <c r="D34">
        <v>1</v>
      </c>
      <c r="E34">
        <v>1</v>
      </c>
      <c r="F34">
        <v>1</v>
      </c>
      <c r="G34">
        <v>4</v>
      </c>
      <c r="H34" s="3">
        <v>71.38</v>
      </c>
      <c r="I34" s="2">
        <v>24.963939026696313</v>
      </c>
      <c r="J34" s="2">
        <v>2.899907941778971E-2</v>
      </c>
      <c r="K34" s="2">
        <v>5.8959104186880558E-2</v>
      </c>
      <c r="L34" s="4">
        <v>6.0199999999999997E-2</v>
      </c>
      <c r="M34" s="4">
        <v>0.22392499999999999</v>
      </c>
      <c r="N34" s="4">
        <v>4.5104526344684107E-2</v>
      </c>
      <c r="O34" s="2">
        <v>3.4716222550010598</v>
      </c>
      <c r="P34" s="2">
        <v>17.90222</v>
      </c>
    </row>
    <row r="35" spans="1:16" x14ac:dyDescent="0.25">
      <c r="A35" t="s">
        <v>68</v>
      </c>
      <c r="B35">
        <v>72029028783.355499</v>
      </c>
      <c r="D35">
        <v>1</v>
      </c>
      <c r="E35">
        <v>1</v>
      </c>
      <c r="F35">
        <v>1</v>
      </c>
      <c r="G35">
        <v>3</v>
      </c>
      <c r="H35" s="3">
        <v>77.41</v>
      </c>
      <c r="I35" s="2">
        <v>25.055497354422037</v>
      </c>
      <c r="J35" s="2">
        <v>7.746758943144047E-2</v>
      </c>
      <c r="K35" s="2">
        <v>6.8668150482240065E-2</v>
      </c>
      <c r="L35" s="4">
        <v>8.2985000000000003E-2</v>
      </c>
      <c r="M35" s="4">
        <v>0.25511130000000004</v>
      </c>
      <c r="N35" s="4">
        <v>7.6340448462712943E-2</v>
      </c>
      <c r="O35" s="2">
        <v>4.3695798384991997</v>
      </c>
      <c r="P35" s="2">
        <v>3.7658050451572702</v>
      </c>
    </row>
    <row r="36" spans="1:16" x14ac:dyDescent="0.25">
      <c r="A36" t="s">
        <v>70</v>
      </c>
      <c r="B36">
        <v>48552137550.961197</v>
      </c>
      <c r="C36">
        <v>1</v>
      </c>
      <c r="D36">
        <v>1</v>
      </c>
      <c r="F36">
        <v>1</v>
      </c>
      <c r="G36">
        <v>3</v>
      </c>
      <c r="H36" s="3">
        <v>70.3</v>
      </c>
      <c r="I36" s="2">
        <v>23.523399106741934</v>
      </c>
      <c r="J36" s="2">
        <v>0.25469021867749797</v>
      </c>
      <c r="K36" s="2">
        <v>9.5034703683929522E-2</v>
      </c>
      <c r="L36" s="4">
        <v>9.11E-2</v>
      </c>
      <c r="M36" s="4">
        <v>0.17094210000000001</v>
      </c>
      <c r="N36" s="4">
        <v>8.2117103129420374E-2</v>
      </c>
      <c r="O36" s="2">
        <v>6.2507333544374397</v>
      </c>
      <c r="P36" s="2">
        <v>5.8726137736608903</v>
      </c>
    </row>
    <row r="37" spans="1:16" x14ac:dyDescent="0.25">
      <c r="A37" t="s">
        <v>112</v>
      </c>
      <c r="B37">
        <v>36900065033.6007</v>
      </c>
      <c r="C37">
        <v>1</v>
      </c>
      <c r="D37">
        <v>1</v>
      </c>
      <c r="F37">
        <v>1</v>
      </c>
      <c r="G37">
        <v>3</v>
      </c>
      <c r="H37" s="3">
        <v>75.81</v>
      </c>
      <c r="I37" s="2"/>
      <c r="J37" s="2"/>
      <c r="K37" s="2">
        <v>4.0760869565217392E-2</v>
      </c>
      <c r="L37" s="4">
        <v>9.828329999999999E-2</v>
      </c>
      <c r="M37" s="4">
        <v>0.34414820000000002</v>
      </c>
      <c r="N37" s="4"/>
      <c r="O37" s="2">
        <v>14.0946980660901</v>
      </c>
      <c r="P37" s="2">
        <v>8.5169782608695606</v>
      </c>
    </row>
    <row r="38" spans="1:16" x14ac:dyDescent="0.25">
      <c r="A38" t="s">
        <v>106</v>
      </c>
      <c r="B38">
        <v>148481673006.23001</v>
      </c>
      <c r="C38">
        <v>1</v>
      </c>
      <c r="D38">
        <v>1</v>
      </c>
      <c r="E38">
        <v>1</v>
      </c>
      <c r="F38">
        <v>1</v>
      </c>
      <c r="G38">
        <v>4</v>
      </c>
      <c r="H38" s="3">
        <v>47.14</v>
      </c>
      <c r="I38" s="2">
        <v>23.748158936508407</v>
      </c>
      <c r="J38" s="2">
        <v>-7.4711314563211353E-2</v>
      </c>
      <c r="K38" s="2">
        <v>6.6254957618516241E-2</v>
      </c>
      <c r="L38" s="4">
        <v>0.1092033</v>
      </c>
      <c r="M38" s="4">
        <v>0.38531080000000001</v>
      </c>
      <c r="N38" s="4">
        <v>0.4010648645881329</v>
      </c>
      <c r="O38" s="2">
        <v>8.8168806100889707</v>
      </c>
      <c r="P38" s="2">
        <v>9.4973799999999997</v>
      </c>
    </row>
    <row r="39" spans="1:16" x14ac:dyDescent="0.25">
      <c r="A39" t="s">
        <v>0</v>
      </c>
      <c r="B39">
        <v>149667795.654598</v>
      </c>
      <c r="F39">
        <v>1</v>
      </c>
      <c r="G39">
        <v>1</v>
      </c>
      <c r="H39" s="3">
        <v>50.83</v>
      </c>
      <c r="I39" s="2">
        <v>21.855311038931411</v>
      </c>
      <c r="J39" s="2">
        <v>-0.36919195895929741</v>
      </c>
      <c r="K39" s="2">
        <v>8.6589255385396954E-2</v>
      </c>
      <c r="L39" s="4">
        <v>4.1000000000000002E-2</v>
      </c>
      <c r="M39" s="4">
        <v>0.115</v>
      </c>
      <c r="N39" s="4">
        <v>-0.80531849988334647</v>
      </c>
      <c r="O39" s="2">
        <v>-4.0690900793580002E-2</v>
      </c>
      <c r="P39" s="2">
        <v>-0.40350993377483402</v>
      </c>
    </row>
    <row r="40" spans="1:16" x14ac:dyDescent="0.25">
      <c r="A40" t="s">
        <v>29</v>
      </c>
      <c r="B40">
        <v>11013720.509844899</v>
      </c>
      <c r="F40">
        <v>1</v>
      </c>
      <c r="G40">
        <v>1</v>
      </c>
      <c r="H40" s="3">
        <v>85.47</v>
      </c>
      <c r="I40" s="2">
        <v>22.281659767376212</v>
      </c>
      <c r="J40" s="2">
        <v>2.2415411921647456E-2</v>
      </c>
      <c r="K40" s="2">
        <v>8.2162768329128749E-2</v>
      </c>
      <c r="L40" s="4"/>
      <c r="M40" s="4"/>
      <c r="N40" s="4">
        <v>9.7156857094944319E-3</v>
      </c>
      <c r="O40" s="2">
        <v>-0.217670950930718</v>
      </c>
      <c r="P40" s="2"/>
    </row>
    <row r="41" spans="1:16" x14ac:dyDescent="0.25">
      <c r="A41" t="s">
        <v>47</v>
      </c>
      <c r="B41">
        <v>4480936894.3902302</v>
      </c>
      <c r="F41">
        <v>1</v>
      </c>
      <c r="G41">
        <v>1</v>
      </c>
      <c r="H41" s="3">
        <v>8.44</v>
      </c>
      <c r="I41" s="2">
        <v>23.038109684298561</v>
      </c>
      <c r="J41" s="2">
        <v>6.2741255495661299E-2</v>
      </c>
      <c r="K41" s="2">
        <v>7.3065469599461669E-2</v>
      </c>
      <c r="L41" s="4"/>
      <c r="M41" s="4"/>
      <c r="N41" s="4">
        <v>4.1900935509765827E-2</v>
      </c>
      <c r="O41" s="2">
        <v>0.81675705859660697</v>
      </c>
      <c r="P41" s="2"/>
    </row>
    <row r="42" spans="1:16" x14ac:dyDescent="0.25">
      <c r="A42" t="s">
        <v>96</v>
      </c>
      <c r="B42">
        <v>2501412274.1089201</v>
      </c>
      <c r="F42">
        <v>1</v>
      </c>
      <c r="G42">
        <v>1</v>
      </c>
      <c r="H42" s="3">
        <v>8.33</v>
      </c>
      <c r="I42" s="2">
        <v>19.910418431076224</v>
      </c>
      <c r="J42" s="2">
        <v>0.26237787288721814</v>
      </c>
      <c r="K42" s="2">
        <v>5.0839164019050968E-2</v>
      </c>
      <c r="L42" s="4"/>
      <c r="M42" s="4">
        <v>0.13100000000000001</v>
      </c>
      <c r="N42" s="4">
        <v>0.22782348541510761</v>
      </c>
      <c r="O42" s="2">
        <v>16.132996720266</v>
      </c>
      <c r="P42" s="2">
        <v>3.7324335117003402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C967F-DA79-4E39-A8BB-8B31814ED58A}">
  <dimension ref="A1:BK885"/>
  <sheetViews>
    <sheetView zoomScaleNormal="100" workbookViewId="0"/>
  </sheetViews>
  <sheetFormatPr defaultRowHeight="15" x14ac:dyDescent="0.25"/>
  <cols>
    <col min="1" max="1" width="16.28515625" style="6" bestFit="1" customWidth="1"/>
    <col min="2" max="2" width="57" style="6" bestFit="1" customWidth="1"/>
    <col min="3" max="3" width="25.42578125" style="6" bestFit="1" customWidth="1"/>
    <col min="4" max="4" width="20.85546875" style="6" bestFit="1" customWidth="1"/>
    <col min="5" max="10" width="0" style="6" hidden="1" customWidth="1"/>
    <col min="11" max="14" width="9.140625" style="6"/>
    <col min="15" max="15" width="14.7109375" style="6" bestFit="1" customWidth="1"/>
    <col min="16" max="16" width="14.5703125" style="6" customWidth="1"/>
    <col min="17" max="17" width="9.140625" style="6"/>
    <col min="18" max="20" width="0" style="6" hidden="1" customWidth="1"/>
    <col min="21" max="21" width="15" style="6" bestFit="1" customWidth="1"/>
    <col min="22" max="22" width="0" style="6" hidden="1" customWidth="1"/>
    <col min="23" max="23" width="11.7109375" style="6" customWidth="1"/>
    <col min="24" max="25" width="0" style="6" hidden="1" customWidth="1"/>
    <col min="26" max="26" width="12" style="6" bestFit="1" customWidth="1"/>
    <col min="27" max="37" width="0" style="6" hidden="1" customWidth="1"/>
    <col min="38" max="38" width="14" style="6" customWidth="1"/>
    <col min="39" max="52" width="9.140625" style="6" hidden="1" customWidth="1"/>
    <col min="53" max="53" width="11.28515625" style="6" bestFit="1" customWidth="1"/>
    <col min="54" max="55" width="0" style="6" hidden="1" customWidth="1"/>
    <col min="56" max="56" width="9.140625" style="6"/>
    <col min="57" max="59" width="0" style="6" hidden="1" customWidth="1"/>
    <col min="60" max="16384" width="9.140625" style="6"/>
  </cols>
  <sheetData>
    <row r="1" spans="1:63" ht="49.5" customHeight="1" x14ac:dyDescent="0.25">
      <c r="A1" s="17" t="s">
        <v>118</v>
      </c>
      <c r="B1" s="17" t="s">
        <v>172</v>
      </c>
      <c r="C1" s="17" t="s">
        <v>173</v>
      </c>
      <c r="D1" s="17" t="s">
        <v>119</v>
      </c>
      <c r="E1" s="17" t="s">
        <v>174</v>
      </c>
      <c r="F1" s="17" t="s">
        <v>175</v>
      </c>
      <c r="G1" s="17" t="s">
        <v>176</v>
      </c>
      <c r="H1" s="17" t="s">
        <v>177</v>
      </c>
      <c r="I1" s="17" t="s">
        <v>178</v>
      </c>
      <c r="J1" s="17" t="s">
        <v>179</v>
      </c>
      <c r="K1" s="17" t="s">
        <v>120</v>
      </c>
      <c r="L1" s="17" t="s">
        <v>121</v>
      </c>
      <c r="M1" s="17" t="s">
        <v>122</v>
      </c>
      <c r="N1" s="17" t="s">
        <v>123</v>
      </c>
      <c r="O1" s="17" t="s">
        <v>124</v>
      </c>
      <c r="P1" s="17" t="s">
        <v>180</v>
      </c>
      <c r="Q1" s="17" t="s">
        <v>128</v>
      </c>
      <c r="R1" s="17" t="s">
        <v>181</v>
      </c>
      <c r="S1" s="17" t="s">
        <v>182</v>
      </c>
      <c r="T1" s="17" t="s">
        <v>183</v>
      </c>
      <c r="U1" s="17" t="s">
        <v>184</v>
      </c>
      <c r="V1" s="17" t="s">
        <v>185</v>
      </c>
      <c r="W1" s="17" t="s">
        <v>127</v>
      </c>
      <c r="X1" s="17" t="s">
        <v>186</v>
      </c>
      <c r="Y1" s="17" t="s">
        <v>187</v>
      </c>
      <c r="Z1" s="17" t="s">
        <v>129</v>
      </c>
      <c r="AA1" s="17" t="s">
        <v>188</v>
      </c>
      <c r="AB1" s="17" t="s">
        <v>189</v>
      </c>
      <c r="AC1" s="17" t="s">
        <v>190</v>
      </c>
      <c r="AD1" s="17" t="s">
        <v>191</v>
      </c>
      <c r="AE1" s="17" t="s">
        <v>192</v>
      </c>
      <c r="AF1" s="17" t="s">
        <v>193</v>
      </c>
      <c r="AG1" s="17" t="s">
        <v>194</v>
      </c>
      <c r="AH1" s="17" t="s">
        <v>195</v>
      </c>
      <c r="AI1" s="17" t="s">
        <v>196</v>
      </c>
      <c r="AJ1" s="17" t="s">
        <v>197</v>
      </c>
      <c r="AK1" s="17" t="s">
        <v>198</v>
      </c>
      <c r="AL1" s="17" t="s">
        <v>125</v>
      </c>
      <c r="AM1" s="17" t="s">
        <v>199</v>
      </c>
      <c r="AN1" s="17" t="s">
        <v>200</v>
      </c>
      <c r="AO1" s="17" t="s">
        <v>201</v>
      </c>
      <c r="AP1" s="17" t="s">
        <v>202</v>
      </c>
      <c r="AQ1" s="17" t="s">
        <v>203</v>
      </c>
      <c r="AR1" s="17" t="s">
        <v>204</v>
      </c>
      <c r="AS1" s="17" t="s">
        <v>205</v>
      </c>
      <c r="AT1" s="17" t="s">
        <v>206</v>
      </c>
      <c r="AU1" s="17" t="s">
        <v>207</v>
      </c>
      <c r="AV1" s="17" t="s">
        <v>208</v>
      </c>
      <c r="AW1" s="17" t="s">
        <v>209</v>
      </c>
      <c r="AX1" s="17" t="s">
        <v>210</v>
      </c>
      <c r="AY1" s="17" t="s">
        <v>211</v>
      </c>
      <c r="AZ1" s="17" t="s">
        <v>212</v>
      </c>
      <c r="BA1" s="17" t="s">
        <v>126</v>
      </c>
      <c r="BB1" s="17" t="s">
        <v>213</v>
      </c>
      <c r="BC1" s="17" t="s">
        <v>214</v>
      </c>
      <c r="BD1" s="17" t="s">
        <v>114</v>
      </c>
      <c r="BE1" s="17" t="s">
        <v>215</v>
      </c>
      <c r="BF1" s="17" t="s">
        <v>216</v>
      </c>
      <c r="BG1" s="17" t="s">
        <v>217</v>
      </c>
      <c r="BH1" s="17" t="s">
        <v>115</v>
      </c>
      <c r="BI1" s="17" t="s">
        <v>116</v>
      </c>
      <c r="BJ1" s="17" t="s">
        <v>117</v>
      </c>
    </row>
    <row r="2" spans="1:63" x14ac:dyDescent="0.25">
      <c r="A2" s="18" t="s">
        <v>112</v>
      </c>
      <c r="B2" s="18" t="s">
        <v>218</v>
      </c>
      <c r="C2" s="18" t="s">
        <v>219</v>
      </c>
      <c r="D2" s="19">
        <v>36900065033.6007</v>
      </c>
      <c r="E2" s="20">
        <v>43.150126545312901</v>
      </c>
      <c r="F2" s="21">
        <v>0.82467802243499999</v>
      </c>
      <c r="G2" s="20">
        <v>14.0946980660901</v>
      </c>
      <c r="H2" s="21">
        <v>3.8710627024000001E-2</v>
      </c>
      <c r="I2" s="20">
        <v>15.840308800000001</v>
      </c>
      <c r="J2" s="22">
        <v>1.26877563890835</v>
      </c>
      <c r="K2" s="18">
        <v>1</v>
      </c>
      <c r="L2" s="18">
        <v>1</v>
      </c>
      <c r="M2" s="18"/>
      <c r="N2" s="18">
        <v>1</v>
      </c>
      <c r="O2" s="18">
        <v>3</v>
      </c>
      <c r="P2" s="22">
        <v>201000</v>
      </c>
      <c r="Q2" s="22">
        <v>14.0946980660901</v>
      </c>
      <c r="R2" s="18" t="b">
        <v>1</v>
      </c>
      <c r="S2" s="22">
        <v>1315105637.78104</v>
      </c>
      <c r="T2" s="22">
        <v>23027906451.248402</v>
      </c>
      <c r="U2" s="22">
        <v>4931200</v>
      </c>
      <c r="V2" s="18" t="b">
        <v>1</v>
      </c>
      <c r="W2" s="18">
        <f t="shared" ref="W2:W65" si="0">P2/U2</f>
        <v>4.0760869565217392E-2</v>
      </c>
      <c r="X2" s="22">
        <v>0.18</v>
      </c>
      <c r="Y2" s="18" t="b">
        <v>1</v>
      </c>
      <c r="Z2" s="22">
        <v>8.5169782608695606</v>
      </c>
      <c r="AA2" s="18" t="b">
        <v>1</v>
      </c>
      <c r="AB2" s="18" t="b">
        <v>1</v>
      </c>
      <c r="AC2" s="18" t="b">
        <v>1</v>
      </c>
      <c r="AD2" s="18" t="b">
        <v>0</v>
      </c>
      <c r="AE2" s="18" t="b">
        <v>1</v>
      </c>
      <c r="AF2" s="18" t="b">
        <v>1</v>
      </c>
      <c r="AG2" s="18" t="b">
        <v>1</v>
      </c>
      <c r="AH2" s="18" t="b">
        <v>1</v>
      </c>
      <c r="AI2" s="18" t="b">
        <v>0</v>
      </c>
      <c r="AJ2" s="18" t="b">
        <v>0</v>
      </c>
      <c r="AK2" s="18" t="s">
        <v>220</v>
      </c>
      <c r="AL2" s="22">
        <v>75.81</v>
      </c>
      <c r="AM2" s="22">
        <v>7.0843674662139096</v>
      </c>
      <c r="AN2" s="22"/>
      <c r="AO2" s="22">
        <v>996134173.91304302</v>
      </c>
      <c r="AP2" s="18" t="b">
        <v>1</v>
      </c>
      <c r="AQ2" s="22">
        <v>14.090099191005001</v>
      </c>
      <c r="AR2" s="22">
        <v>6819568410.3491096</v>
      </c>
      <c r="AS2" s="22">
        <v>11129815840.018101</v>
      </c>
      <c r="AT2" s="22">
        <v>2719466726.9235306</v>
      </c>
      <c r="AU2" s="22">
        <v>8410349113.0945702</v>
      </c>
      <c r="AV2" s="22">
        <v>21795825583.798302</v>
      </c>
      <c r="AW2" s="22">
        <v>2242684442.4358802</v>
      </c>
      <c r="AX2" s="22"/>
      <c r="AY2" s="22"/>
      <c r="AZ2" s="22"/>
      <c r="BA2" s="22"/>
      <c r="BB2" s="22">
        <v>0.20150238554461408</v>
      </c>
      <c r="BC2" s="22"/>
      <c r="BD2" s="23"/>
      <c r="BE2" s="21">
        <v>0.333686216388</v>
      </c>
      <c r="BF2" s="23">
        <v>0.19416560817638298</v>
      </c>
      <c r="BG2" s="21">
        <v>0.34100000000000003</v>
      </c>
      <c r="BH2" s="21">
        <v>9.828329999999999E-2</v>
      </c>
      <c r="BI2" s="21">
        <v>0.34414820000000002</v>
      </c>
      <c r="BJ2" s="21"/>
      <c r="BK2" s="24"/>
    </row>
    <row r="3" spans="1:63" x14ac:dyDescent="0.25">
      <c r="A3" s="18" t="s">
        <v>66</v>
      </c>
      <c r="B3" s="18" t="s">
        <v>221</v>
      </c>
      <c r="C3" s="18" t="s">
        <v>222</v>
      </c>
      <c r="D3" s="19">
        <v>3059295438.099</v>
      </c>
      <c r="E3" s="20">
        <v>21.595253038169702</v>
      </c>
      <c r="F3" s="21">
        <v>1.4099458080970002</v>
      </c>
      <c r="G3" s="20">
        <v>4.0753385782512899</v>
      </c>
      <c r="H3" s="21">
        <v>5.2667641146999997E-2</v>
      </c>
      <c r="I3" s="20">
        <v>7.5262452173999996</v>
      </c>
      <c r="J3" s="22">
        <v>0.29607245611546201</v>
      </c>
      <c r="K3" s="18"/>
      <c r="L3" s="18">
        <v>1</v>
      </c>
      <c r="M3" s="18"/>
      <c r="N3" s="18"/>
      <c r="O3" s="18">
        <v>1</v>
      </c>
      <c r="P3" s="22">
        <v>71440</v>
      </c>
      <c r="Q3" s="22">
        <v>4.0753385782512899</v>
      </c>
      <c r="R3" s="18" t="b">
        <v>0</v>
      </c>
      <c r="S3" s="22">
        <v>198216902.784563</v>
      </c>
      <c r="T3" s="22">
        <v>2673668783.5857401</v>
      </c>
      <c r="U3" s="22">
        <v>1750680</v>
      </c>
      <c r="V3" s="18" t="b">
        <v>1</v>
      </c>
      <c r="W3" s="18">
        <f t="shared" si="0"/>
        <v>4.0807000708296202E-2</v>
      </c>
      <c r="X3" s="22">
        <v>0.12173555418465901</v>
      </c>
      <c r="Y3" s="18" t="b">
        <v>1</v>
      </c>
      <c r="Z3" s="22">
        <v>2.3916177129780398</v>
      </c>
      <c r="AA3" s="18" t="b">
        <v>1</v>
      </c>
      <c r="AB3" s="18" t="b">
        <v>1</v>
      </c>
      <c r="AC3" s="18" t="b">
        <v>1</v>
      </c>
      <c r="AD3" s="18" t="b">
        <v>0</v>
      </c>
      <c r="AE3" s="18" t="b">
        <v>0</v>
      </c>
      <c r="AF3" s="18" t="b">
        <v>1</v>
      </c>
      <c r="AG3" s="18" t="b">
        <v>1</v>
      </c>
      <c r="AH3" s="18" t="b">
        <v>1</v>
      </c>
      <c r="AI3" s="18" t="b">
        <v>0</v>
      </c>
      <c r="AJ3" s="18" t="b">
        <v>0</v>
      </c>
      <c r="AK3" s="18" t="s">
        <v>223</v>
      </c>
      <c r="AL3" s="22">
        <v>68.38</v>
      </c>
      <c r="AM3" s="22">
        <v>2.0504356835309099</v>
      </c>
      <c r="AN3" s="22">
        <v>0</v>
      </c>
      <c r="AO3" s="22">
        <v>166471184.047997</v>
      </c>
      <c r="AP3" s="18" t="b">
        <v>1</v>
      </c>
      <c r="AQ3" s="22">
        <v>4.0126603527126399</v>
      </c>
      <c r="AR3" s="22">
        <v>1507572056.6682999</v>
      </c>
      <c r="AS3" s="22">
        <v>3273326819.7361999</v>
      </c>
      <c r="AT3" s="22">
        <v>766243282.85295963</v>
      </c>
      <c r="AU3" s="22">
        <v>2507083536.8832402</v>
      </c>
      <c r="AV3" s="22">
        <v>2266215276.9993</v>
      </c>
      <c r="AW3" s="22">
        <v>1080361504.64094</v>
      </c>
      <c r="AX3" s="22">
        <v>2673668783.5857401</v>
      </c>
      <c r="AY3" s="22">
        <v>2266215276.9993</v>
      </c>
      <c r="AZ3" s="22">
        <v>2246192311.22121</v>
      </c>
      <c r="BA3" s="22">
        <v>21.624047220278797</v>
      </c>
      <c r="BB3" s="22">
        <v>0.33004999626893572</v>
      </c>
      <c r="BC3" s="22">
        <v>1.3252646335786809</v>
      </c>
      <c r="BD3" s="23">
        <v>9.4354443078418629E-2</v>
      </c>
      <c r="BE3" s="21">
        <v>0.17970706534100001</v>
      </c>
      <c r="BF3" s="23">
        <v>0.127175690912774</v>
      </c>
      <c r="BG3" s="21">
        <v>0.22</v>
      </c>
      <c r="BH3" s="21">
        <v>6.25E-2</v>
      </c>
      <c r="BI3" s="21">
        <v>0.21555599999999997</v>
      </c>
      <c r="BJ3" s="21">
        <v>7.4136670930020049E-2</v>
      </c>
      <c r="BK3" s="24"/>
    </row>
    <row r="4" spans="1:63" x14ac:dyDescent="0.25">
      <c r="A4" s="18" t="s">
        <v>75</v>
      </c>
      <c r="B4" s="18" t="s">
        <v>224</v>
      </c>
      <c r="C4" s="18" t="s">
        <v>225</v>
      </c>
      <c r="D4" s="19">
        <v>2531310284.63094</v>
      </c>
      <c r="E4" s="20">
        <v>10.130122537982</v>
      </c>
      <c r="F4" s="21">
        <v>4.5545454545449999</v>
      </c>
      <c r="G4" s="20">
        <v>9.6163327315851994</v>
      </c>
      <c r="H4" s="21">
        <v>6.4208909369999997E-2</v>
      </c>
      <c r="I4" s="20">
        <v>3.8671815674999999</v>
      </c>
      <c r="J4" s="22">
        <v>1.65310623775562</v>
      </c>
      <c r="K4" s="18"/>
      <c r="L4" s="18">
        <v>1</v>
      </c>
      <c r="M4" s="18"/>
      <c r="N4" s="18"/>
      <c r="O4" s="18">
        <v>1</v>
      </c>
      <c r="P4" s="22">
        <v>40000</v>
      </c>
      <c r="Q4" s="22">
        <v>9.6163327315851994</v>
      </c>
      <c r="R4" s="18" t="b">
        <v>1</v>
      </c>
      <c r="S4" s="22">
        <v>389594528.57840699</v>
      </c>
      <c r="T4" s="22">
        <v>3975329750.8549099</v>
      </c>
      <c r="U4" s="22">
        <v>932000</v>
      </c>
      <c r="V4" s="18" t="b">
        <v>1</v>
      </c>
      <c r="W4" s="18">
        <f t="shared" si="0"/>
        <v>4.2918454935622317E-2</v>
      </c>
      <c r="X4" s="22">
        <v>0.279442060085836</v>
      </c>
      <c r="Y4" s="18" t="b">
        <v>1</v>
      </c>
      <c r="Z4" s="22">
        <v>0.39886927149462198</v>
      </c>
      <c r="AA4" s="18" t="b">
        <v>0</v>
      </c>
      <c r="AB4" s="18" t="b">
        <v>0</v>
      </c>
      <c r="AC4" s="18" t="b">
        <v>1</v>
      </c>
      <c r="AD4" s="18" t="b">
        <v>0</v>
      </c>
      <c r="AE4" s="18" t="b">
        <v>0</v>
      </c>
      <c r="AF4" s="18" t="b">
        <v>0</v>
      </c>
      <c r="AG4" s="18" t="b">
        <v>0</v>
      </c>
      <c r="AH4" s="18" t="b">
        <v>1</v>
      </c>
      <c r="AI4" s="18" t="b">
        <v>0</v>
      </c>
      <c r="AJ4" s="18" t="b">
        <v>0</v>
      </c>
      <c r="AK4" s="18" t="s">
        <v>223</v>
      </c>
      <c r="AL4" s="22">
        <v>72.77</v>
      </c>
      <c r="AM4" s="22">
        <v>0.39600744217115702</v>
      </c>
      <c r="AN4" s="22">
        <v>0</v>
      </c>
      <c r="AO4" s="22">
        <v>197592880.18157899</v>
      </c>
      <c r="AP4" s="18" t="b">
        <v>1</v>
      </c>
      <c r="AQ4" s="22">
        <v>9.5652165801218008</v>
      </c>
      <c r="AR4" s="22">
        <v>1402051783.0972199</v>
      </c>
      <c r="AS4" s="22">
        <v>2699071812.4084001</v>
      </c>
      <c r="AT4" s="22">
        <v>268685881.77821016</v>
      </c>
      <c r="AU4" s="22">
        <v>2430385930.6301899</v>
      </c>
      <c r="AV4" s="22">
        <v>3188126359.21351</v>
      </c>
      <c r="AW4" s="22">
        <v>1223742061.5534899</v>
      </c>
      <c r="AX4" s="22">
        <v>3975329750.8549099</v>
      </c>
      <c r="AY4" s="22">
        <v>3188126359.21351</v>
      </c>
      <c r="AZ4" s="22">
        <v>3179190751.4450898</v>
      </c>
      <c r="BA4" s="22">
        <v>21.993036385389825</v>
      </c>
      <c r="BB4" s="22">
        <v>0.45339366515837037</v>
      </c>
      <c r="BC4" s="22">
        <v>0.75356692940849757</v>
      </c>
      <c r="BD4" s="23">
        <v>0.12486395214823885</v>
      </c>
      <c r="BE4" s="21">
        <v>2.1105527638189998</v>
      </c>
      <c r="BF4" s="23">
        <v>0.16460491480787598</v>
      </c>
      <c r="BG4" s="21">
        <v>0.21199999999999999</v>
      </c>
      <c r="BH4" s="21">
        <v>7.4999999999999997E-2</v>
      </c>
      <c r="BI4" s="21">
        <v>0.69769000000000003</v>
      </c>
      <c r="BJ4" s="21">
        <v>9.8003072196620467E-2</v>
      </c>
      <c r="BK4" s="24"/>
    </row>
    <row r="5" spans="1:63" x14ac:dyDescent="0.25">
      <c r="A5" s="18" t="s">
        <v>34</v>
      </c>
      <c r="B5" s="18" t="s">
        <v>226</v>
      </c>
      <c r="C5" s="18" t="s">
        <v>227</v>
      </c>
      <c r="D5" s="19">
        <v>1523473920.2594199</v>
      </c>
      <c r="E5" s="20"/>
      <c r="F5" s="21">
        <v>0.88371070606299995</v>
      </c>
      <c r="G5" s="20">
        <v>1.42351617243235</v>
      </c>
      <c r="H5" s="21">
        <v>-0.141561948479</v>
      </c>
      <c r="I5" s="20"/>
      <c r="J5" s="22">
        <v>0.95991993195504899</v>
      </c>
      <c r="K5" s="18">
        <v>1</v>
      </c>
      <c r="L5" s="18"/>
      <c r="M5" s="18"/>
      <c r="N5" s="18"/>
      <c r="O5" s="18">
        <v>1</v>
      </c>
      <c r="P5" s="22">
        <v>1430382</v>
      </c>
      <c r="Q5" s="22">
        <v>1.4010727005344801</v>
      </c>
      <c r="R5" s="18" t="b">
        <v>0</v>
      </c>
      <c r="S5" s="22">
        <v>30761000</v>
      </c>
      <c r="T5" s="22">
        <v>1470932000</v>
      </c>
      <c r="U5" s="22">
        <v>33279780.776000001</v>
      </c>
      <c r="V5" s="18" t="b">
        <v>1</v>
      </c>
      <c r="W5" s="18">
        <f t="shared" si="0"/>
        <v>4.2980511489172195E-2</v>
      </c>
      <c r="X5" s="22"/>
      <c r="Y5" s="18" t="b">
        <v>0</v>
      </c>
      <c r="Z5" s="22">
        <v>4.2340000000000003E-2</v>
      </c>
      <c r="AA5" s="18" t="b">
        <v>1</v>
      </c>
      <c r="AB5" s="18" t="b">
        <v>1</v>
      </c>
      <c r="AC5" s="18" t="b">
        <v>1</v>
      </c>
      <c r="AD5" s="18" t="b">
        <v>0</v>
      </c>
      <c r="AE5" s="18" t="b">
        <v>0</v>
      </c>
      <c r="AF5" s="18" t="b">
        <v>0</v>
      </c>
      <c r="AG5" s="18" t="b">
        <v>0</v>
      </c>
      <c r="AH5" s="18" t="b">
        <v>0</v>
      </c>
      <c r="AI5" s="18" t="b">
        <v>0</v>
      </c>
      <c r="AJ5" s="18" t="b">
        <v>0</v>
      </c>
      <c r="AK5" s="18" t="s">
        <v>228</v>
      </c>
      <c r="AL5" s="22">
        <v>48.2</v>
      </c>
      <c r="AM5" s="22"/>
      <c r="AN5" s="22"/>
      <c r="AO5" s="22">
        <v>168914140</v>
      </c>
      <c r="AP5" s="18" t="b">
        <v>1</v>
      </c>
      <c r="AQ5" s="22">
        <v>1.4240560890818399</v>
      </c>
      <c r="AR5" s="22">
        <v>424227000</v>
      </c>
      <c r="AS5" s="22">
        <v>2189527000</v>
      </c>
      <c r="AT5" s="22">
        <v>1064509000</v>
      </c>
      <c r="AU5" s="22">
        <v>1125018000</v>
      </c>
      <c r="AV5" s="22">
        <v>1585900000</v>
      </c>
      <c r="AW5" s="22">
        <v>940718000</v>
      </c>
      <c r="AX5" s="22">
        <v>1470932000</v>
      </c>
      <c r="AY5" s="22">
        <v>1585900000</v>
      </c>
      <c r="AZ5" s="22">
        <v>1591564000</v>
      </c>
      <c r="BA5" s="22">
        <v>21.146789978454805</v>
      </c>
      <c r="BB5" s="22">
        <v>0.42964439351512906</v>
      </c>
      <c r="BC5" s="22">
        <v>1.4325465056633797</v>
      </c>
      <c r="BD5" s="23">
        <v>-3.802630782617987E-2</v>
      </c>
      <c r="BE5" s="21">
        <v>-0.17793911489300002</v>
      </c>
      <c r="BF5" s="22"/>
      <c r="BG5" s="21"/>
      <c r="BH5" s="21">
        <v>7.6774999999999996E-2</v>
      </c>
      <c r="BI5" s="21">
        <v>0.14920710000000001</v>
      </c>
      <c r="BJ5" s="21">
        <v>2.091259147261736E-2</v>
      </c>
    </row>
    <row r="6" spans="1:63" x14ac:dyDescent="0.25">
      <c r="A6" s="18" t="s">
        <v>6</v>
      </c>
      <c r="B6" s="18" t="s">
        <v>229</v>
      </c>
      <c r="C6" s="18" t="s">
        <v>230</v>
      </c>
      <c r="D6" s="19">
        <v>14314367298.9925</v>
      </c>
      <c r="E6" s="20"/>
      <c r="F6" s="21">
        <v>11.89465648855</v>
      </c>
      <c r="G6" s="20">
        <v>9.1119162051725304</v>
      </c>
      <c r="H6" s="21">
        <v>-0.87989323843400002</v>
      </c>
      <c r="I6" s="20"/>
      <c r="J6" s="22">
        <v>2.5256132960971298</v>
      </c>
      <c r="K6" s="18"/>
      <c r="L6" s="18"/>
      <c r="M6" s="18"/>
      <c r="N6" s="18">
        <v>1</v>
      </c>
      <c r="O6" s="18">
        <v>1</v>
      </c>
      <c r="P6" s="22">
        <v>11073000</v>
      </c>
      <c r="Q6" s="22">
        <v>9.1119162051725304</v>
      </c>
      <c r="R6" s="18" t="b">
        <v>0</v>
      </c>
      <c r="S6" s="22">
        <v>-5206399609.1841698</v>
      </c>
      <c r="T6" s="22">
        <v>9609184171.9589691</v>
      </c>
      <c r="U6" s="22">
        <v>253000000</v>
      </c>
      <c r="V6" s="18" t="b">
        <v>1</v>
      </c>
      <c r="W6" s="18">
        <f t="shared" si="0"/>
        <v>4.3766798418972332E-2</v>
      </c>
      <c r="X6" s="22">
        <v>4.3647529411760004E-3</v>
      </c>
      <c r="Y6" s="18" t="b">
        <v>1</v>
      </c>
      <c r="Z6" s="22">
        <v>-0.48545271533336498</v>
      </c>
      <c r="AA6" s="18" t="b">
        <v>1</v>
      </c>
      <c r="AB6" s="18" t="b">
        <v>1</v>
      </c>
      <c r="AC6" s="18" t="b">
        <v>1</v>
      </c>
      <c r="AD6" s="18" t="b">
        <v>0</v>
      </c>
      <c r="AE6" s="18" t="b">
        <v>0</v>
      </c>
      <c r="AF6" s="18" t="b">
        <v>1</v>
      </c>
      <c r="AG6" s="18" t="b">
        <v>1</v>
      </c>
      <c r="AH6" s="18" t="b">
        <v>1</v>
      </c>
      <c r="AI6" s="18" t="b">
        <v>0</v>
      </c>
      <c r="AJ6" s="18" t="b">
        <v>0</v>
      </c>
      <c r="AK6" s="18" t="s">
        <v>231</v>
      </c>
      <c r="AL6" s="22">
        <v>63.36</v>
      </c>
      <c r="AM6" s="22">
        <v>-1.8635046387166101</v>
      </c>
      <c r="AN6" s="22"/>
      <c r="AO6" s="22">
        <v>-1944425418.2044799</v>
      </c>
      <c r="AP6" s="18" t="b">
        <v>1</v>
      </c>
      <c r="AQ6" s="22">
        <v>9.0433684400402097</v>
      </c>
      <c r="AR6" s="22">
        <v>9574987787.0053692</v>
      </c>
      <c r="AS6" s="22">
        <v>36961406936.980904</v>
      </c>
      <c r="AT6" s="22">
        <v>1599902296.0429001</v>
      </c>
      <c r="AU6" s="22">
        <v>35361504640.938004</v>
      </c>
      <c r="AV6" s="22">
        <v>28592247158.262901</v>
      </c>
      <c r="AW6" s="22">
        <v>19030288226.673199</v>
      </c>
      <c r="AX6" s="22">
        <v>9609184171.9589691</v>
      </c>
      <c r="AY6" s="22">
        <v>28592247158.262901</v>
      </c>
      <c r="AZ6" s="22">
        <v>27821359757.775902</v>
      </c>
      <c r="BA6" s="22">
        <v>23.531193301154822</v>
      </c>
      <c r="BB6" s="22">
        <v>0.51486915146709078</v>
      </c>
      <c r="BC6" s="22">
        <v>1.9350796894220055</v>
      </c>
      <c r="BD6" s="23">
        <v>-0.31810748158883501</v>
      </c>
      <c r="BE6" s="21">
        <v>-1.702446821591</v>
      </c>
      <c r="BF6" s="22"/>
      <c r="BG6" s="21">
        <v>-0.11550000000000001</v>
      </c>
      <c r="BH6" s="21">
        <v>-9.8913299999999996E-2</v>
      </c>
      <c r="BI6" s="21">
        <v>-2.206E-2</v>
      </c>
      <c r="BJ6" s="21">
        <v>-0.54181494661921659</v>
      </c>
    </row>
    <row r="7" spans="1:63" x14ac:dyDescent="0.25">
      <c r="A7" s="18" t="s">
        <v>67</v>
      </c>
      <c r="B7" s="18" t="s">
        <v>232</v>
      </c>
      <c r="C7" s="18" t="s">
        <v>233</v>
      </c>
      <c r="D7" s="19">
        <v>623676370.293262</v>
      </c>
      <c r="E7" s="20">
        <v>31.9217343376814</v>
      </c>
      <c r="F7" s="21">
        <v>12.936521974917</v>
      </c>
      <c r="G7" s="20">
        <v>3.4761258013920799</v>
      </c>
      <c r="H7" s="21">
        <v>2.4918525048000004E-2</v>
      </c>
      <c r="I7" s="20">
        <v>4.5958137853999999</v>
      </c>
      <c r="J7" s="22">
        <v>0.70486357978714798</v>
      </c>
      <c r="K7" s="18"/>
      <c r="L7" s="18">
        <v>1</v>
      </c>
      <c r="M7" s="18"/>
      <c r="N7" s="18"/>
      <c r="O7" s="18">
        <v>1</v>
      </c>
      <c r="P7" s="22">
        <v>16731</v>
      </c>
      <c r="Q7" s="22">
        <v>3.4761258013920799</v>
      </c>
      <c r="R7" s="18" t="b">
        <v>0</v>
      </c>
      <c r="S7" s="22">
        <v>62570872.0078163</v>
      </c>
      <c r="T7" s="22">
        <v>821756265.26624298</v>
      </c>
      <c r="U7" s="22">
        <v>380861.1</v>
      </c>
      <c r="V7" s="18" t="b">
        <v>1</v>
      </c>
      <c r="W7" s="18">
        <f t="shared" si="0"/>
        <v>4.3929401033605167E-2</v>
      </c>
      <c r="X7" s="22">
        <v>0.37263243738990398</v>
      </c>
      <c r="Y7" s="18" t="b">
        <v>1</v>
      </c>
      <c r="Z7" s="22">
        <v>0.264199779513972</v>
      </c>
      <c r="AA7" s="18" t="b">
        <v>0</v>
      </c>
      <c r="AB7" s="18" t="b">
        <v>1</v>
      </c>
      <c r="AC7" s="18" t="b">
        <v>1</v>
      </c>
      <c r="AD7" s="18" t="b">
        <v>0</v>
      </c>
      <c r="AE7" s="18" t="b">
        <v>0</v>
      </c>
      <c r="AF7" s="18" t="b">
        <v>1</v>
      </c>
      <c r="AG7" s="18" t="b">
        <v>1</v>
      </c>
      <c r="AH7" s="18" t="b">
        <v>0</v>
      </c>
      <c r="AI7" s="18" t="b">
        <v>0</v>
      </c>
      <c r="AJ7" s="18" t="b">
        <v>0</v>
      </c>
      <c r="AK7" s="18" t="s">
        <v>234</v>
      </c>
      <c r="AL7" s="22">
        <v>56.78</v>
      </c>
      <c r="AM7" s="22">
        <v>0.116231440478981</v>
      </c>
      <c r="AN7" s="22"/>
      <c r="AO7" s="22">
        <v>33176893.113676202</v>
      </c>
      <c r="AP7" s="18" t="b">
        <v>1</v>
      </c>
      <c r="AQ7" s="22">
        <v>3.5003550031183202</v>
      </c>
      <c r="AR7" s="22">
        <v>1109488531.99805</v>
      </c>
      <c r="AS7" s="22">
        <v>3535543026.3800702</v>
      </c>
      <c r="AT7" s="22">
        <v>183135588.66634035</v>
      </c>
      <c r="AU7" s="22">
        <v>3352407437.7137299</v>
      </c>
      <c r="AV7" s="22">
        <v>771272862.81191897</v>
      </c>
      <c r="AW7" s="22">
        <v>2369137567.1714702</v>
      </c>
      <c r="AX7" s="22">
        <v>821756265.26624298</v>
      </c>
      <c r="AY7" s="22">
        <v>771272862.81191897</v>
      </c>
      <c r="AZ7" s="22">
        <v>786705913.386549</v>
      </c>
      <c r="BA7" s="22">
        <v>20.495253585680839</v>
      </c>
      <c r="BB7" s="22">
        <v>0.67009156712120532</v>
      </c>
      <c r="BC7" s="22">
        <v>4.4387675831707689</v>
      </c>
      <c r="BD7" s="23">
        <v>2.2918676682890448E-2</v>
      </c>
      <c r="BE7" s="21">
        <v>0.11859040189</v>
      </c>
      <c r="BF7" s="23">
        <v>4.6402874340498904E-2</v>
      </c>
      <c r="BG7" s="21">
        <v>0.06</v>
      </c>
      <c r="BH7" s="21">
        <v>1.1000000000000001E-2</v>
      </c>
      <c r="BI7" s="21">
        <v>0.16300000000000001</v>
      </c>
      <c r="BJ7" s="21">
        <v>7.6142859692762785E-2</v>
      </c>
      <c r="BK7" s="24"/>
    </row>
    <row r="8" spans="1:63" x14ac:dyDescent="0.25">
      <c r="A8" s="18" t="s">
        <v>95</v>
      </c>
      <c r="B8" s="18" t="s">
        <v>235</v>
      </c>
      <c r="C8" s="18" t="s">
        <v>236</v>
      </c>
      <c r="D8" s="19">
        <v>29394481592.07</v>
      </c>
      <c r="E8" s="20">
        <v>44.2362009344561</v>
      </c>
      <c r="F8" s="21">
        <v>3.0042798459E-2</v>
      </c>
      <c r="G8" s="20">
        <v>8.8461354064913706</v>
      </c>
      <c r="H8" s="21">
        <v>0.16753683380999998</v>
      </c>
      <c r="I8" s="20">
        <v>24.635464371200001</v>
      </c>
      <c r="J8" s="22">
        <v>1.01238235376873</v>
      </c>
      <c r="K8" s="18"/>
      <c r="L8" s="18">
        <v>1</v>
      </c>
      <c r="M8" s="18"/>
      <c r="N8" s="18"/>
      <c r="O8" s="18">
        <v>1</v>
      </c>
      <c r="P8" s="22">
        <v>710002</v>
      </c>
      <c r="Q8" s="22">
        <v>8.8461354064913706</v>
      </c>
      <c r="R8" s="18" t="b">
        <v>0</v>
      </c>
      <c r="S8" s="22">
        <v>906882000</v>
      </c>
      <c r="T8" s="22">
        <v>4015129000</v>
      </c>
      <c r="U8" s="22">
        <v>15212402</v>
      </c>
      <c r="V8" s="18" t="b">
        <v>1</v>
      </c>
      <c r="W8" s="18">
        <f t="shared" si="0"/>
        <v>4.6672576756780423E-2</v>
      </c>
      <c r="X8" s="22"/>
      <c r="Y8" s="18" t="b">
        <v>1</v>
      </c>
      <c r="Z8" s="22">
        <v>7.3735299999999997</v>
      </c>
      <c r="AA8" s="18" t="b">
        <v>0</v>
      </c>
      <c r="AB8" s="18" t="b">
        <v>0</v>
      </c>
      <c r="AC8" s="18" t="b">
        <v>0</v>
      </c>
      <c r="AD8" s="18" t="b">
        <v>0</v>
      </c>
      <c r="AE8" s="18" t="b">
        <v>0</v>
      </c>
      <c r="AF8" s="18" t="b">
        <v>1</v>
      </c>
      <c r="AG8" s="18" t="b">
        <v>1</v>
      </c>
      <c r="AH8" s="18" t="b">
        <v>1</v>
      </c>
      <c r="AI8" s="18" t="b">
        <v>0</v>
      </c>
      <c r="AJ8" s="18" t="b">
        <v>0</v>
      </c>
      <c r="AK8" s="18" t="s">
        <v>237</v>
      </c>
      <c r="AL8" s="22">
        <v>25.36</v>
      </c>
      <c r="AM8" s="22">
        <v>5.74</v>
      </c>
      <c r="AN8" s="22"/>
      <c r="AO8" s="22">
        <v>850496400</v>
      </c>
      <c r="AP8" s="18" t="b">
        <v>1</v>
      </c>
      <c r="AQ8" s="22">
        <v>8.8668230480255392</v>
      </c>
      <c r="AR8" s="22">
        <v>1243339000</v>
      </c>
      <c r="AS8" s="22">
        <v>4369410000</v>
      </c>
      <c r="AT8" s="22">
        <v>3326288000</v>
      </c>
      <c r="AU8" s="22">
        <v>1043122000</v>
      </c>
      <c r="AV8" s="22">
        <v>4109111000</v>
      </c>
      <c r="AW8" s="22">
        <v>99931000</v>
      </c>
      <c r="AX8" s="22">
        <v>4015129000</v>
      </c>
      <c r="AY8" s="22">
        <v>4109111000</v>
      </c>
      <c r="AZ8" s="22">
        <v>4043695000</v>
      </c>
      <c r="BA8" s="22">
        <v>22.124903926849061</v>
      </c>
      <c r="BB8" s="22">
        <v>2.2870593512625274E-2</v>
      </c>
      <c r="BC8" s="22">
        <v>1.0756476913532835</v>
      </c>
      <c r="BD8" s="23">
        <v>-3.3471652176195622E-3</v>
      </c>
      <c r="BE8" s="21">
        <v>0.20998329172499999</v>
      </c>
      <c r="BF8" s="23">
        <v>0.20489181125700898</v>
      </c>
      <c r="BG8" s="21">
        <v>0.248</v>
      </c>
      <c r="BH8" s="21">
        <v>0.20509250000000001</v>
      </c>
      <c r="BI8" s="21">
        <v>0.23939139999999998</v>
      </c>
      <c r="BJ8" s="21">
        <v>0.22586621749886493</v>
      </c>
      <c r="BK8" s="24"/>
    </row>
    <row r="9" spans="1:63" x14ac:dyDescent="0.25">
      <c r="A9" s="18" t="s">
        <v>54</v>
      </c>
      <c r="B9" s="18" t="s">
        <v>238</v>
      </c>
      <c r="C9" s="18" t="s">
        <v>239</v>
      </c>
      <c r="D9" s="19">
        <v>1514422169.04</v>
      </c>
      <c r="E9" s="20"/>
      <c r="F9" s="21">
        <v>0.87428877024100005</v>
      </c>
      <c r="G9" s="20">
        <v>0.80210803240079198</v>
      </c>
      <c r="H9" s="21">
        <v>-0.22645050605100001</v>
      </c>
      <c r="I9" s="20"/>
      <c r="J9" s="22">
        <v>1.75424623600211</v>
      </c>
      <c r="K9" s="18">
        <v>1</v>
      </c>
      <c r="L9" s="18"/>
      <c r="M9" s="18"/>
      <c r="N9" s="18"/>
      <c r="O9" s="18">
        <v>1</v>
      </c>
      <c r="P9" s="22">
        <v>1311065</v>
      </c>
      <c r="Q9" s="22">
        <v>0.80210803240079198</v>
      </c>
      <c r="R9" s="18" t="b">
        <v>0</v>
      </c>
      <c r="S9" s="22">
        <v>33292000</v>
      </c>
      <c r="T9" s="22">
        <v>607943000</v>
      </c>
      <c r="U9" s="22">
        <v>27589398</v>
      </c>
      <c r="V9" s="18" t="b">
        <v>1</v>
      </c>
      <c r="W9" s="18">
        <f t="shared" si="0"/>
        <v>4.7520609184731034E-2</v>
      </c>
      <c r="X9" s="22"/>
      <c r="Y9" s="18" t="b">
        <v>0</v>
      </c>
      <c r="Z9" s="22">
        <v>0.75165000000000004</v>
      </c>
      <c r="AA9" s="18" t="b">
        <v>1</v>
      </c>
      <c r="AB9" s="18" t="b">
        <v>0</v>
      </c>
      <c r="AC9" s="18" t="b">
        <v>0</v>
      </c>
      <c r="AD9" s="18" t="b">
        <v>0</v>
      </c>
      <c r="AE9" s="18" t="b">
        <v>0</v>
      </c>
      <c r="AF9" s="18" t="b">
        <v>0</v>
      </c>
      <c r="AG9" s="18" t="b">
        <v>0</v>
      </c>
      <c r="AH9" s="18" t="b">
        <v>0</v>
      </c>
      <c r="AI9" s="18" t="b">
        <v>0</v>
      </c>
      <c r="AJ9" s="18" t="b">
        <v>0</v>
      </c>
      <c r="AK9" s="18" t="s">
        <v>237</v>
      </c>
      <c r="AL9" s="22">
        <v>27.85</v>
      </c>
      <c r="AM9" s="22">
        <v>-0.13</v>
      </c>
      <c r="AN9" s="22"/>
      <c r="AO9" s="22">
        <v>141730000</v>
      </c>
      <c r="AP9" s="18" t="b">
        <v>1</v>
      </c>
      <c r="AQ9" s="22">
        <v>0.80210767929096205</v>
      </c>
      <c r="AR9" s="22">
        <v>284529000</v>
      </c>
      <c r="AS9" s="22">
        <v>2721067000</v>
      </c>
      <c r="AT9" s="22">
        <v>1368756000</v>
      </c>
      <c r="AU9" s="22">
        <v>1352311000</v>
      </c>
      <c r="AV9" s="22">
        <v>705799000</v>
      </c>
      <c r="AW9" s="22">
        <v>1196688000</v>
      </c>
      <c r="AX9" s="22">
        <v>607943000</v>
      </c>
      <c r="AY9" s="22">
        <v>705799000</v>
      </c>
      <c r="AZ9" s="22">
        <v>656070000</v>
      </c>
      <c r="BA9" s="22">
        <v>20.300216368954057</v>
      </c>
      <c r="BB9" s="22">
        <v>0.43978630441661304</v>
      </c>
      <c r="BC9" s="22">
        <v>4.1424678513741666</v>
      </c>
      <c r="BD9" s="23">
        <v>-3.1423695438032299E-2</v>
      </c>
      <c r="BE9" s="21">
        <v>-9.5531560326000006E-2</v>
      </c>
      <c r="BF9" s="23">
        <v>-9.9912889902033491E-3</v>
      </c>
      <c r="BG9" s="21"/>
      <c r="BH9" s="21"/>
      <c r="BI9" s="21">
        <v>9.5500000000000002E-2</v>
      </c>
      <c r="BJ9" s="21">
        <v>5.4761712857948855E-2</v>
      </c>
      <c r="BK9" s="24"/>
    </row>
    <row r="10" spans="1:63" x14ac:dyDescent="0.25">
      <c r="A10" s="18" t="s">
        <v>62</v>
      </c>
      <c r="B10" s="18" t="s">
        <v>240</v>
      </c>
      <c r="C10" s="18" t="s">
        <v>241</v>
      </c>
      <c r="D10" s="19">
        <v>45233868173.573303</v>
      </c>
      <c r="E10" s="20">
        <v>39.657644190121403</v>
      </c>
      <c r="F10" s="21">
        <v>0.37431124381399994</v>
      </c>
      <c r="G10" s="20">
        <v>5.2165256766720098</v>
      </c>
      <c r="H10" s="21">
        <v>4.5017038970999998E-2</v>
      </c>
      <c r="I10" s="20"/>
      <c r="J10" s="22">
        <v>1.4120970803178099</v>
      </c>
      <c r="K10" s="18"/>
      <c r="L10" s="18">
        <v>1</v>
      </c>
      <c r="M10" s="18"/>
      <c r="N10" s="18"/>
      <c r="O10" s="18">
        <v>1</v>
      </c>
      <c r="P10" s="22">
        <v>1280462.5</v>
      </c>
      <c r="Q10" s="22">
        <v>5.1343249012941996</v>
      </c>
      <c r="R10" s="18" t="b">
        <v>1</v>
      </c>
      <c r="S10" s="22">
        <v>1532243253.6398499</v>
      </c>
      <c r="T10" s="22">
        <v>23599520314.176201</v>
      </c>
      <c r="U10" s="22">
        <v>25582381.712000001</v>
      </c>
      <c r="V10" s="18" t="b">
        <v>0</v>
      </c>
      <c r="W10" s="18">
        <f t="shared" si="0"/>
        <v>5.005251326538411E-2</v>
      </c>
      <c r="X10" s="22"/>
      <c r="Y10" s="18" t="b">
        <v>1</v>
      </c>
      <c r="Z10" s="22">
        <v>0.177246243483594</v>
      </c>
      <c r="AA10" s="18" t="b">
        <v>0</v>
      </c>
      <c r="AB10" s="18" t="b">
        <v>0</v>
      </c>
      <c r="AC10" s="18" t="b">
        <v>0</v>
      </c>
      <c r="AD10" s="18" t="b">
        <v>0</v>
      </c>
      <c r="AE10" s="18" t="b">
        <v>0</v>
      </c>
      <c r="AF10" s="18" t="b">
        <v>0</v>
      </c>
      <c r="AG10" s="18" t="b">
        <v>0</v>
      </c>
      <c r="AH10" s="18" t="b">
        <v>0</v>
      </c>
      <c r="AI10" s="18" t="b">
        <v>0</v>
      </c>
      <c r="AJ10" s="18" t="b">
        <v>0</v>
      </c>
      <c r="AK10" s="18" t="s">
        <v>228</v>
      </c>
      <c r="AL10" s="22">
        <v>49.28</v>
      </c>
      <c r="AM10" s="22">
        <v>0.24184036329407699</v>
      </c>
      <c r="AN10" s="22"/>
      <c r="AO10" s="22">
        <v>1249514224.8056099</v>
      </c>
      <c r="AP10" s="18" t="b">
        <v>1</v>
      </c>
      <c r="AQ10" s="22">
        <v>5.1647347712420997</v>
      </c>
      <c r="AR10" s="22">
        <v>7919842200.7662802</v>
      </c>
      <c r="AS10" s="22">
        <v>17036021803.8314</v>
      </c>
      <c r="AT10" s="22">
        <v>8650275898.8505592</v>
      </c>
      <c r="AU10" s="22">
        <v>8385745904.9808397</v>
      </c>
      <c r="AV10" s="22">
        <v>16115572992.616899</v>
      </c>
      <c r="AW10" s="22">
        <v>3237895531.0344801</v>
      </c>
      <c r="AX10" s="22">
        <v>23599520314.176201</v>
      </c>
      <c r="AY10" s="22">
        <v>16115572992.616899</v>
      </c>
      <c r="AZ10" s="22">
        <v>13227066284.633801</v>
      </c>
      <c r="BA10" s="22">
        <v>23.693772065579495</v>
      </c>
      <c r="BB10" s="22">
        <v>0.1900617155999576</v>
      </c>
      <c r="BC10" s="22">
        <v>0.85791170989984611</v>
      </c>
      <c r="BD10" s="23">
        <v>0.34138537165110544</v>
      </c>
      <c r="BE10" s="21">
        <v>0.148207039437</v>
      </c>
      <c r="BF10" s="23">
        <v>0.117336924603828</v>
      </c>
      <c r="BG10" s="21">
        <v>0.1290692</v>
      </c>
      <c r="BH10" s="21">
        <v>6.6197100000000009E-2</v>
      </c>
      <c r="BI10" s="21">
        <v>0.1288704</v>
      </c>
      <c r="BJ10" s="21">
        <v>6.4926881277304324E-2</v>
      </c>
      <c r="BK10" s="24"/>
    </row>
    <row r="11" spans="1:63" x14ac:dyDescent="0.25">
      <c r="A11" s="18" t="s">
        <v>96</v>
      </c>
      <c r="B11" s="18" t="s">
        <v>242</v>
      </c>
      <c r="C11" s="18" t="s">
        <v>243</v>
      </c>
      <c r="D11" s="19">
        <v>2501412274.1089201</v>
      </c>
      <c r="E11" s="20"/>
      <c r="F11" s="21">
        <v>3.269406392694</v>
      </c>
      <c r="G11" s="20">
        <v>16.132996720266</v>
      </c>
      <c r="H11" s="21">
        <v>-0.13133881824999999</v>
      </c>
      <c r="I11" s="20">
        <v>157.3402816901</v>
      </c>
      <c r="J11" s="22">
        <v>0.61668580917277005</v>
      </c>
      <c r="K11" s="18"/>
      <c r="L11" s="18"/>
      <c r="M11" s="18"/>
      <c r="N11" s="18">
        <v>1</v>
      </c>
      <c r="O11" s="18">
        <v>1</v>
      </c>
      <c r="P11" s="22">
        <v>51429</v>
      </c>
      <c r="Q11" s="22">
        <v>16.132996720266</v>
      </c>
      <c r="R11" s="18" t="b">
        <v>0</v>
      </c>
      <c r="S11" s="22">
        <v>119638648.860958</v>
      </c>
      <c r="T11" s="22">
        <v>525137470.542027</v>
      </c>
      <c r="U11" s="22">
        <v>1011602</v>
      </c>
      <c r="V11" s="18" t="b">
        <v>0</v>
      </c>
      <c r="W11" s="18">
        <f t="shared" si="0"/>
        <v>5.0839164019050968E-2</v>
      </c>
      <c r="X11" s="22"/>
      <c r="Y11" s="18" t="b">
        <v>0</v>
      </c>
      <c r="Z11" s="22">
        <v>3.7324335117003402</v>
      </c>
      <c r="AA11" s="18" t="b">
        <v>1</v>
      </c>
      <c r="AB11" s="18" t="b">
        <v>0</v>
      </c>
      <c r="AC11" s="18" t="b">
        <v>0</v>
      </c>
      <c r="AD11" s="18" t="b">
        <v>0</v>
      </c>
      <c r="AE11" s="18" t="b">
        <v>0</v>
      </c>
      <c r="AF11" s="18" t="b">
        <v>0</v>
      </c>
      <c r="AG11" s="18" t="b">
        <v>0</v>
      </c>
      <c r="AH11" s="18" t="b">
        <v>0</v>
      </c>
      <c r="AI11" s="18" t="b">
        <v>0</v>
      </c>
      <c r="AJ11" s="18" t="b">
        <v>0</v>
      </c>
      <c r="AK11" s="18" t="s">
        <v>244</v>
      </c>
      <c r="AL11" s="22">
        <v>8.33</v>
      </c>
      <c r="AM11" s="22">
        <v>-4.3167683894273399</v>
      </c>
      <c r="AN11" s="22"/>
      <c r="AO11" s="22">
        <v>59853733.727338098</v>
      </c>
      <c r="AP11" s="18" t="b">
        <v>0</v>
      </c>
      <c r="AQ11" s="22">
        <v>16.3149172498543</v>
      </c>
      <c r="AR11" s="22">
        <v>75569520.8169678</v>
      </c>
      <c r="AS11" s="22">
        <v>961429693.63707805</v>
      </c>
      <c r="AT11" s="22">
        <v>137627651.21759605</v>
      </c>
      <c r="AU11" s="22">
        <v>823802042.41948199</v>
      </c>
      <c r="AV11" s="22">
        <v>374711227.475743</v>
      </c>
      <c r="AW11" s="22">
        <v>449960722.70227802</v>
      </c>
      <c r="AX11" s="22">
        <v>525137470.542027</v>
      </c>
      <c r="AY11" s="22">
        <v>374711227.475743</v>
      </c>
      <c r="AZ11" s="22">
        <v>333577766.37090302</v>
      </c>
      <c r="BA11" s="22">
        <v>19.910418431076224</v>
      </c>
      <c r="BB11" s="22">
        <v>0.46801209249121639</v>
      </c>
      <c r="BC11" s="22">
        <v>2.136869666544968</v>
      </c>
      <c r="BD11" s="23">
        <v>0.26237787288721814</v>
      </c>
      <c r="BE11" s="21">
        <v>-0.38901196278199995</v>
      </c>
      <c r="BF11" s="23">
        <v>-0.12871107689969399</v>
      </c>
      <c r="BG11" s="21">
        <v>8.6999999999999994E-2</v>
      </c>
      <c r="BH11" s="21"/>
      <c r="BI11" s="21">
        <v>0.13100000000000001</v>
      </c>
      <c r="BJ11" s="21">
        <v>0.22782348541510761</v>
      </c>
      <c r="BK11" s="24"/>
    </row>
    <row r="12" spans="1:63" x14ac:dyDescent="0.25">
      <c r="A12" s="18" t="s">
        <v>65</v>
      </c>
      <c r="B12" s="18" t="s">
        <v>245</v>
      </c>
      <c r="C12" s="18" t="s">
        <v>236</v>
      </c>
      <c r="D12" s="19">
        <v>18198173832.959999</v>
      </c>
      <c r="E12" s="20">
        <v>33.468443511309403</v>
      </c>
      <c r="F12" s="21">
        <v>0.50205950607200001</v>
      </c>
      <c r="G12" s="20">
        <v>6.6832763643449198</v>
      </c>
      <c r="H12" s="21">
        <v>5.2511925142000003E-2</v>
      </c>
      <c r="I12" s="20">
        <v>16.582333720000001</v>
      </c>
      <c r="J12" s="22">
        <v>1.0298612954850901</v>
      </c>
      <c r="K12" s="18"/>
      <c r="L12" s="18">
        <v>1</v>
      </c>
      <c r="M12" s="18"/>
      <c r="N12" s="18"/>
      <c r="O12" s="18">
        <v>1</v>
      </c>
      <c r="P12" s="22">
        <v>1900367</v>
      </c>
      <c r="Q12" s="22">
        <v>6.6832763643449198</v>
      </c>
      <c r="R12" s="18" t="b">
        <v>0</v>
      </c>
      <c r="S12" s="22">
        <v>713119000</v>
      </c>
      <c r="T12" s="22">
        <v>9636573000</v>
      </c>
      <c r="U12" s="22">
        <v>37113629</v>
      </c>
      <c r="V12" s="18" t="b">
        <v>1</v>
      </c>
      <c r="W12" s="18">
        <f t="shared" si="0"/>
        <v>5.1204019957196853E-2</v>
      </c>
      <c r="X12" s="22"/>
      <c r="Y12" s="18" t="b">
        <v>1</v>
      </c>
      <c r="Z12" s="22">
        <v>6.5412699999999999</v>
      </c>
      <c r="AA12" s="18" t="b">
        <v>1</v>
      </c>
      <c r="AB12" s="18" t="b">
        <v>1</v>
      </c>
      <c r="AC12" s="18" t="b">
        <v>0</v>
      </c>
      <c r="AD12" s="18" t="b">
        <v>0</v>
      </c>
      <c r="AE12" s="18" t="b">
        <v>0</v>
      </c>
      <c r="AF12" s="18" t="b">
        <v>1</v>
      </c>
      <c r="AG12" s="18" t="b">
        <v>1</v>
      </c>
      <c r="AH12" s="18" t="b">
        <v>1</v>
      </c>
      <c r="AI12" s="18" t="b">
        <v>0</v>
      </c>
      <c r="AJ12" s="18" t="b">
        <v>0</v>
      </c>
      <c r="AK12" s="18" t="s">
        <v>234</v>
      </c>
      <c r="AL12" s="22">
        <v>50.36</v>
      </c>
      <c r="AM12" s="22">
        <v>5.13</v>
      </c>
      <c r="AN12" s="22"/>
      <c r="AO12" s="22">
        <v>688542190</v>
      </c>
      <c r="AP12" s="18" t="b">
        <v>1</v>
      </c>
      <c r="AQ12" s="22">
        <v>6.9955302722470503</v>
      </c>
      <c r="AR12" s="22">
        <v>1842117000</v>
      </c>
      <c r="AS12" s="22">
        <v>5928348000</v>
      </c>
      <c r="AT12" s="22">
        <v>2600138000</v>
      </c>
      <c r="AU12" s="22">
        <v>3328210000</v>
      </c>
      <c r="AV12" s="22">
        <v>9165258000</v>
      </c>
      <c r="AW12" s="22">
        <v>1305424000</v>
      </c>
      <c r="AX12" s="22">
        <v>9636573000</v>
      </c>
      <c r="AY12" s="22">
        <v>9165258000</v>
      </c>
      <c r="AZ12" s="22">
        <v>8614874000</v>
      </c>
      <c r="BA12" s="22">
        <v>22.963758626426937</v>
      </c>
      <c r="BB12" s="22">
        <v>0.22020029863294124</v>
      </c>
      <c r="BC12" s="22">
        <v>0.63061390138013684</v>
      </c>
      <c r="BD12" s="23">
        <v>5.7655863962028056E-2</v>
      </c>
      <c r="BE12" s="21">
        <v>0.21892646674499999</v>
      </c>
      <c r="BF12" s="23">
        <v>0.14253915093702299</v>
      </c>
      <c r="BG12" s="21">
        <v>0.17125000000000001</v>
      </c>
      <c r="BH12" s="21">
        <v>0.1163129</v>
      </c>
      <c r="BI12" s="21">
        <v>0.24630730000000001</v>
      </c>
      <c r="BJ12" s="21">
        <v>7.4001307311219455E-2</v>
      </c>
      <c r="BK12" s="24"/>
    </row>
    <row r="13" spans="1:63" x14ac:dyDescent="0.25">
      <c r="A13" s="18" t="s">
        <v>19</v>
      </c>
      <c r="B13" s="18" t="s">
        <v>246</v>
      </c>
      <c r="C13" s="18" t="s">
        <v>236</v>
      </c>
      <c r="D13" s="19">
        <v>4006806784.5599999</v>
      </c>
      <c r="E13" s="20"/>
      <c r="F13" s="21">
        <v>2.3721743929830001</v>
      </c>
      <c r="G13" s="20">
        <v>5.7255981880663303</v>
      </c>
      <c r="H13" s="21">
        <v>-0.18593881461299999</v>
      </c>
      <c r="I13" s="20"/>
      <c r="J13" s="22">
        <v>1.7334323014601001</v>
      </c>
      <c r="K13" s="18"/>
      <c r="L13" s="18"/>
      <c r="M13" s="18"/>
      <c r="N13" s="18">
        <v>1</v>
      </c>
      <c r="O13" s="18">
        <v>1</v>
      </c>
      <c r="P13" s="22">
        <v>230665</v>
      </c>
      <c r="Q13" s="22">
        <v>5.7255981880663303</v>
      </c>
      <c r="R13" s="18" t="b">
        <v>0</v>
      </c>
      <c r="S13" s="22">
        <v>-127134000</v>
      </c>
      <c r="T13" s="22">
        <v>990073000</v>
      </c>
      <c r="U13" s="22">
        <v>4502075</v>
      </c>
      <c r="V13" s="18" t="b">
        <v>0</v>
      </c>
      <c r="W13" s="18">
        <f t="shared" si="0"/>
        <v>5.1235263739497897E-2</v>
      </c>
      <c r="X13" s="22"/>
      <c r="Y13" s="18" t="b">
        <v>0</v>
      </c>
      <c r="Z13" s="22">
        <v>1.2049399999999999</v>
      </c>
      <c r="AA13" s="18" t="b">
        <v>0</v>
      </c>
      <c r="AB13" s="18" t="b">
        <v>0</v>
      </c>
      <c r="AC13" s="18" t="b">
        <v>0</v>
      </c>
      <c r="AD13" s="18" t="b">
        <v>0</v>
      </c>
      <c r="AE13" s="18" t="b">
        <v>0</v>
      </c>
      <c r="AF13" s="18" t="b">
        <v>0</v>
      </c>
      <c r="AG13" s="18" t="b">
        <v>0</v>
      </c>
      <c r="AH13" s="18" t="b">
        <v>0</v>
      </c>
      <c r="AI13" s="18" t="b">
        <v>0</v>
      </c>
      <c r="AJ13" s="18" t="b">
        <v>0</v>
      </c>
      <c r="AK13" s="18" t="s">
        <v>244</v>
      </c>
      <c r="AL13" s="22">
        <v>0.95</v>
      </c>
      <c r="AM13" s="22">
        <v>-9.31</v>
      </c>
      <c r="AN13" s="22"/>
      <c r="AO13" s="22">
        <v>31000560</v>
      </c>
      <c r="AP13" s="18" t="b">
        <v>0</v>
      </c>
      <c r="AQ13" s="22">
        <v>5.7255964280235201</v>
      </c>
      <c r="AR13" s="22">
        <v>943633000</v>
      </c>
      <c r="AS13" s="22">
        <v>3258925000</v>
      </c>
      <c r="AT13" s="22">
        <v>699363000</v>
      </c>
      <c r="AU13" s="22">
        <v>2559562000</v>
      </c>
      <c r="AV13" s="22">
        <v>1840965000</v>
      </c>
      <c r="AW13" s="22">
        <v>1659011000</v>
      </c>
      <c r="AX13" s="22">
        <v>990073000</v>
      </c>
      <c r="AY13" s="22">
        <v>1840965000</v>
      </c>
      <c r="AZ13" s="22">
        <v>1667447000</v>
      </c>
      <c r="BA13" s="22">
        <v>21.023422481678985</v>
      </c>
      <c r="BB13" s="22">
        <v>0.50906694692268151</v>
      </c>
      <c r="BC13" s="22">
        <v>2.3022827669568549</v>
      </c>
      <c r="BD13" s="23">
        <v>-0.179068411492388</v>
      </c>
      <c r="BE13" s="21">
        <v>-0.23289831285799997</v>
      </c>
      <c r="BF13" s="23">
        <v>-7.1529559175994004E-2</v>
      </c>
      <c r="BG13" s="21">
        <v>-4.7E-2</v>
      </c>
      <c r="BH13" s="21">
        <v>-1.4499999999999999E-2</v>
      </c>
      <c r="BI13" s="21">
        <v>9.3649999999999997E-2</v>
      </c>
      <c r="BJ13" s="21">
        <v>-0.12840871329689832</v>
      </c>
    </row>
    <row r="14" spans="1:63" x14ac:dyDescent="0.25">
      <c r="A14" s="18" t="s">
        <v>91</v>
      </c>
      <c r="B14" s="18" t="s">
        <v>247</v>
      </c>
      <c r="C14" s="18" t="s">
        <v>241</v>
      </c>
      <c r="D14" s="19">
        <v>25159799630.558998</v>
      </c>
      <c r="E14" s="20">
        <v>35.498852945326398</v>
      </c>
      <c r="F14" s="21">
        <v>3.5916121528E-2</v>
      </c>
      <c r="G14" s="20">
        <v>3.2458905213492701</v>
      </c>
      <c r="H14" s="21">
        <v>0.17232105286300001</v>
      </c>
      <c r="I14" s="20">
        <v>25.396396299199999</v>
      </c>
      <c r="J14" s="22"/>
      <c r="K14" s="18"/>
      <c r="L14" s="18">
        <v>1</v>
      </c>
      <c r="M14" s="18"/>
      <c r="N14" s="18"/>
      <c r="O14" s="18">
        <v>1</v>
      </c>
      <c r="P14" s="22">
        <v>841285</v>
      </c>
      <c r="Q14" s="22">
        <v>3.1801598250372201</v>
      </c>
      <c r="R14" s="18" t="b">
        <v>1</v>
      </c>
      <c r="S14" s="22">
        <v>728638620.68965495</v>
      </c>
      <c r="T14" s="22">
        <v>3864259003.8314199</v>
      </c>
      <c r="U14" s="22">
        <v>16254190</v>
      </c>
      <c r="V14" s="18" t="b">
        <v>1</v>
      </c>
      <c r="W14" s="18">
        <f t="shared" si="0"/>
        <v>5.1758039004096791E-2</v>
      </c>
      <c r="X14" s="22"/>
      <c r="Y14" s="18" t="b">
        <v>1</v>
      </c>
      <c r="Z14" s="22">
        <v>0.87463896979917199</v>
      </c>
      <c r="AA14" s="18" t="b">
        <v>0</v>
      </c>
      <c r="AB14" s="18" t="b">
        <v>1</v>
      </c>
      <c r="AC14" s="18" t="b">
        <v>0</v>
      </c>
      <c r="AD14" s="18" t="b">
        <v>0</v>
      </c>
      <c r="AE14" s="18" t="b">
        <v>0</v>
      </c>
      <c r="AF14" s="18" t="b">
        <v>0</v>
      </c>
      <c r="AG14" s="18" t="b">
        <v>0</v>
      </c>
      <c r="AH14" s="18" t="b">
        <v>0</v>
      </c>
      <c r="AI14" s="18" t="b">
        <v>0</v>
      </c>
      <c r="AJ14" s="18" t="b">
        <v>0</v>
      </c>
      <c r="AK14" s="18" t="s">
        <v>248</v>
      </c>
      <c r="AL14" s="22">
        <v>41.64</v>
      </c>
      <c r="AM14" s="22"/>
      <c r="AN14" s="22"/>
      <c r="AO14" s="22">
        <v>752084754.87936103</v>
      </c>
      <c r="AP14" s="18" t="b">
        <v>1</v>
      </c>
      <c r="AQ14" s="22">
        <v>2.4332208565982301</v>
      </c>
      <c r="AR14" s="22">
        <v>3421398620.6896601</v>
      </c>
      <c r="AS14" s="22">
        <v>9073524904.2145596</v>
      </c>
      <c r="AT14" s="22">
        <v>7506331494.2528696</v>
      </c>
      <c r="AU14" s="22">
        <v>1567193409.9616899</v>
      </c>
      <c r="AV14" s="22">
        <v>3175895027.14815</v>
      </c>
      <c r="AW14" s="22">
        <v>269598314.17624497</v>
      </c>
      <c r="AX14" s="22">
        <v>3864259003.8314199</v>
      </c>
      <c r="AY14" s="22">
        <v>3175895027.14815</v>
      </c>
      <c r="AZ14" s="22">
        <v>2560461202.82161</v>
      </c>
      <c r="BA14" s="22">
        <v>21.976945554453465</v>
      </c>
      <c r="BB14" s="22">
        <v>2.9712632854627347E-2</v>
      </c>
      <c r="BC14" s="22">
        <v>2.5776495412706377</v>
      </c>
      <c r="BD14" s="23">
        <v>0.22855349308101239</v>
      </c>
      <c r="BE14" s="21">
        <v>9.881173217E-2</v>
      </c>
      <c r="BF14" s="22"/>
      <c r="BG14" s="21">
        <v>0.10050000000000001</v>
      </c>
      <c r="BH14" s="21">
        <v>8.6500000000000007E-2</v>
      </c>
      <c r="BI14" s="21">
        <v>9.3000000000000013E-2</v>
      </c>
      <c r="BJ14" s="21">
        <v>0.18855843253964302</v>
      </c>
    </row>
    <row r="15" spans="1:63" x14ac:dyDescent="0.25">
      <c r="A15" s="18" t="s">
        <v>84</v>
      </c>
      <c r="B15" s="18" t="s">
        <v>249</v>
      </c>
      <c r="C15" s="18" t="s">
        <v>230</v>
      </c>
      <c r="D15" s="19">
        <v>1188007692.8928001</v>
      </c>
      <c r="E15" s="20"/>
      <c r="F15" s="21">
        <v>0.17340327059500002</v>
      </c>
      <c r="G15" s="20">
        <v>2.64978985653056</v>
      </c>
      <c r="H15" s="21">
        <v>-7.2026800670000002E-2</v>
      </c>
      <c r="I15" s="20"/>
      <c r="J15" s="22">
        <v>1.04602546691416</v>
      </c>
      <c r="K15" s="18">
        <v>1</v>
      </c>
      <c r="L15" s="18"/>
      <c r="M15" s="18"/>
      <c r="N15" s="18"/>
      <c r="O15" s="18">
        <v>1</v>
      </c>
      <c r="P15" s="22">
        <v>28560</v>
      </c>
      <c r="Q15" s="22">
        <v>2.64978985653056</v>
      </c>
      <c r="R15" s="18" t="b">
        <v>0</v>
      </c>
      <c r="S15" s="22">
        <v>63032391.2657068</v>
      </c>
      <c r="T15" s="22">
        <v>489765782.02551401</v>
      </c>
      <c r="U15" s="22">
        <v>544320</v>
      </c>
      <c r="V15" s="18" t="b">
        <v>1</v>
      </c>
      <c r="W15" s="18">
        <f t="shared" si="0"/>
        <v>5.2469135802469133E-2</v>
      </c>
      <c r="X15" s="22"/>
      <c r="Y15" s="18" t="b">
        <v>0</v>
      </c>
      <c r="Z15" s="22">
        <v>1.5295709339708199</v>
      </c>
      <c r="AA15" s="18" t="b">
        <v>0</v>
      </c>
      <c r="AB15" s="18" t="b">
        <v>0</v>
      </c>
      <c r="AC15" s="18" t="b">
        <v>0</v>
      </c>
      <c r="AD15" s="18" t="b">
        <v>0</v>
      </c>
      <c r="AE15" s="18" t="b">
        <v>0</v>
      </c>
      <c r="AF15" s="18" t="b">
        <v>0</v>
      </c>
      <c r="AG15" s="18" t="b">
        <v>0</v>
      </c>
      <c r="AH15" s="18" t="b">
        <v>0</v>
      </c>
      <c r="AI15" s="18" t="b">
        <v>0</v>
      </c>
      <c r="AJ15" s="18" t="b">
        <v>0</v>
      </c>
      <c r="AK15" s="18" t="s">
        <v>250</v>
      </c>
      <c r="AL15" s="22">
        <v>17.68</v>
      </c>
      <c r="AM15" s="22"/>
      <c r="AN15" s="22">
        <v>8010406.6200000001</v>
      </c>
      <c r="AO15" s="22">
        <v>46459937.350589402</v>
      </c>
      <c r="AP15" s="18" t="b">
        <v>1</v>
      </c>
      <c r="AQ15" s="22">
        <v>2.65093156043709</v>
      </c>
      <c r="AR15" s="22">
        <v>386398129.53771698</v>
      </c>
      <c r="AS15" s="22">
        <v>783050986.50477898</v>
      </c>
      <c r="AT15" s="22">
        <v>443140954.64675897</v>
      </c>
      <c r="AU15" s="22">
        <v>339910031.85802001</v>
      </c>
      <c r="AV15" s="22">
        <v>481304693.715195</v>
      </c>
      <c r="AW15" s="22">
        <v>76842090.870557994</v>
      </c>
      <c r="AX15" s="22">
        <v>489765782.02551401</v>
      </c>
      <c r="AY15" s="22">
        <v>481304693.715195</v>
      </c>
      <c r="AZ15" s="22">
        <v>430678165.02525902</v>
      </c>
      <c r="BA15" s="22">
        <v>20.000724462656606</v>
      </c>
      <c r="BB15" s="22">
        <v>9.8131657063034713E-2</v>
      </c>
      <c r="BC15" s="22">
        <v>1.6127583034742903</v>
      </c>
      <c r="BD15" s="23">
        <v>6.7565102505476454E-2</v>
      </c>
      <c r="BE15" s="21">
        <v>-8.2383124287000009E-2</v>
      </c>
      <c r="BF15" s="22"/>
      <c r="BG15" s="21"/>
      <c r="BH15" s="21">
        <v>5.5999999999999994E-2</v>
      </c>
      <c r="BI15" s="21">
        <v>0.101925</v>
      </c>
      <c r="BJ15" s="21">
        <v>0.12869905080960345</v>
      </c>
      <c r="BK15" s="24"/>
    </row>
    <row r="16" spans="1:63" x14ac:dyDescent="0.25">
      <c r="A16" s="18" t="s">
        <v>251</v>
      </c>
      <c r="B16" s="18" t="s">
        <v>252</v>
      </c>
      <c r="C16" s="18" t="s">
        <v>236</v>
      </c>
      <c r="D16" s="19">
        <v>2351830150.2600002</v>
      </c>
      <c r="E16" s="20"/>
      <c r="F16" s="21">
        <v>0.304226831601</v>
      </c>
      <c r="G16" s="20">
        <v>5.3681942006274097</v>
      </c>
      <c r="H16" s="21">
        <v>-0.41543407542999999</v>
      </c>
      <c r="I16" s="20"/>
      <c r="J16" s="22">
        <v>0.81265489552574099</v>
      </c>
      <c r="K16" s="18"/>
      <c r="L16" s="18">
        <v>1</v>
      </c>
      <c r="M16" s="18"/>
      <c r="N16" s="18"/>
      <c r="O16" s="18">
        <v>1</v>
      </c>
      <c r="P16" s="22">
        <v>4715</v>
      </c>
      <c r="Q16" s="22">
        <v>5.3681942006274097</v>
      </c>
      <c r="R16" s="18" t="b">
        <v>0</v>
      </c>
      <c r="S16" s="22">
        <v>-30010000</v>
      </c>
      <c r="T16" s="22">
        <v>78696000</v>
      </c>
      <c r="U16" s="22">
        <v>89320</v>
      </c>
      <c r="V16" s="18" t="b">
        <v>0</v>
      </c>
      <c r="W16" s="18">
        <f t="shared" si="0"/>
        <v>5.2787729511867443E-2</v>
      </c>
      <c r="X16" s="22"/>
      <c r="Y16" s="18" t="b">
        <v>0</v>
      </c>
      <c r="Z16" s="22">
        <v>-0.55101</v>
      </c>
      <c r="AA16" s="18" t="b">
        <v>0</v>
      </c>
      <c r="AB16" s="18" t="b">
        <v>0</v>
      </c>
      <c r="AC16" s="18" t="b">
        <v>0</v>
      </c>
      <c r="AD16" s="18" t="b">
        <v>0</v>
      </c>
      <c r="AE16" s="18" t="b">
        <v>0</v>
      </c>
      <c r="AF16" s="18" t="b">
        <v>0</v>
      </c>
      <c r="AG16" s="18" t="b">
        <v>0</v>
      </c>
      <c r="AH16" s="18" t="b">
        <v>0</v>
      </c>
      <c r="AI16" s="18" t="b">
        <v>0</v>
      </c>
      <c r="AJ16" s="18" t="b">
        <v>0</v>
      </c>
      <c r="AK16" s="18" t="s">
        <v>244</v>
      </c>
      <c r="AL16" s="22"/>
      <c r="AM16" s="22">
        <v>-0.81</v>
      </c>
      <c r="AN16" s="22"/>
      <c r="AO16" s="22">
        <v>-24573500</v>
      </c>
      <c r="AP16" s="18" t="b">
        <v>0</v>
      </c>
      <c r="AQ16" s="22">
        <v>5.3681955493005802</v>
      </c>
      <c r="AR16" s="22">
        <v>147157000</v>
      </c>
      <c r="AS16" s="22">
        <v>552405000</v>
      </c>
      <c r="AT16" s="22">
        <v>382698000</v>
      </c>
      <c r="AU16" s="22">
        <v>169707000</v>
      </c>
      <c r="AV16" s="22">
        <v>33941900</v>
      </c>
      <c r="AW16" s="22">
        <v>116427000</v>
      </c>
      <c r="AX16" s="22">
        <v>78696000</v>
      </c>
      <c r="AY16" s="22">
        <v>33941900</v>
      </c>
      <c r="AZ16" s="22">
        <v>19626450</v>
      </c>
      <c r="BA16" s="22">
        <v>17.760631841760699</v>
      </c>
      <c r="BB16" s="22">
        <v>0.21076384174654467</v>
      </c>
      <c r="BC16" s="22">
        <v>9.8085102793997407</v>
      </c>
      <c r="BD16" s="23">
        <v>1.0239730091719361</v>
      </c>
      <c r="BE16" s="21">
        <v>-0.29482139108399996</v>
      </c>
      <c r="BF16" s="23">
        <v>-0.118139898162629</v>
      </c>
      <c r="BG16" s="21">
        <v>-5.2999999999999999E-2</v>
      </c>
      <c r="BH16" s="21">
        <v>-2.8999999999999998E-2</v>
      </c>
      <c r="BI16" s="21">
        <v>8.0299999999999996E-2</v>
      </c>
      <c r="BJ16" s="21">
        <v>-0.38134085595201789</v>
      </c>
      <c r="BK16" s="24"/>
    </row>
    <row r="17" spans="1:63" x14ac:dyDescent="0.25">
      <c r="A17" s="18" t="s">
        <v>8</v>
      </c>
      <c r="B17" s="18" t="s">
        <v>253</v>
      </c>
      <c r="C17" s="18" t="s">
        <v>236</v>
      </c>
      <c r="D17" s="19">
        <v>18078292971.009998</v>
      </c>
      <c r="E17" s="20"/>
      <c r="F17" s="21">
        <v>4.555872483221</v>
      </c>
      <c r="G17" s="20">
        <v>2.9232874161230402</v>
      </c>
      <c r="H17" s="21">
        <v>-0.46037121458800001</v>
      </c>
      <c r="I17" s="20"/>
      <c r="J17" s="22">
        <v>1.6359004928594001</v>
      </c>
      <c r="K17" s="18"/>
      <c r="L17" s="18"/>
      <c r="M17" s="18"/>
      <c r="N17" s="18">
        <v>1</v>
      </c>
      <c r="O17" s="18">
        <v>1</v>
      </c>
      <c r="P17" s="22">
        <v>33466543</v>
      </c>
      <c r="Q17" s="22">
        <v>2.9232874161230402</v>
      </c>
      <c r="R17" s="18" t="b">
        <v>0</v>
      </c>
      <c r="S17" s="22">
        <v>-7591000000</v>
      </c>
      <c r="T17" s="22">
        <v>15355000000</v>
      </c>
      <c r="U17" s="22">
        <v>606098072.62199998</v>
      </c>
      <c r="V17" s="18" t="b">
        <v>1</v>
      </c>
      <c r="W17" s="18">
        <f t="shared" si="0"/>
        <v>5.5216382482825996E-2</v>
      </c>
      <c r="X17" s="22"/>
      <c r="Y17" s="18" t="b">
        <v>1</v>
      </c>
      <c r="Z17" s="22">
        <v>-11.45898</v>
      </c>
      <c r="AA17" s="18" t="b">
        <v>1</v>
      </c>
      <c r="AB17" s="18" t="b">
        <v>1</v>
      </c>
      <c r="AC17" s="18" t="b">
        <v>0</v>
      </c>
      <c r="AD17" s="18" t="b">
        <v>0</v>
      </c>
      <c r="AE17" s="18" t="b">
        <v>1</v>
      </c>
      <c r="AF17" s="18" t="b">
        <v>0</v>
      </c>
      <c r="AG17" s="18" t="b">
        <v>0</v>
      </c>
      <c r="AH17" s="18" t="b">
        <v>1</v>
      </c>
      <c r="AI17" s="18" t="b">
        <v>0</v>
      </c>
      <c r="AJ17" s="18" t="b">
        <v>0</v>
      </c>
      <c r="AK17" s="18" t="s">
        <v>234</v>
      </c>
      <c r="AL17" s="22">
        <v>56.61</v>
      </c>
      <c r="AM17" s="22">
        <v>-27.04</v>
      </c>
      <c r="AN17" s="22"/>
      <c r="AO17" s="22">
        <v>-3638253310</v>
      </c>
      <c r="AP17" s="18" t="b">
        <v>1</v>
      </c>
      <c r="AQ17" s="22">
        <v>2.9236002093144999</v>
      </c>
      <c r="AR17" s="22">
        <v>14800000000</v>
      </c>
      <c r="AS17" s="22">
        <v>59548000000</v>
      </c>
      <c r="AT17" s="22">
        <v>5960000000</v>
      </c>
      <c r="AU17" s="22">
        <v>53588000000</v>
      </c>
      <c r="AV17" s="22">
        <v>43259000000</v>
      </c>
      <c r="AW17" s="22">
        <v>27153000000</v>
      </c>
      <c r="AX17" s="22">
        <v>15355000000</v>
      </c>
      <c r="AY17" s="22">
        <v>43259000000</v>
      </c>
      <c r="AZ17" s="22">
        <v>41303000000</v>
      </c>
      <c r="BA17" s="22">
        <v>23.972589066000403</v>
      </c>
      <c r="BB17" s="22">
        <v>0.45598508766037482</v>
      </c>
      <c r="BC17" s="22">
        <v>2.0318695192274885</v>
      </c>
      <c r="BD17" s="23">
        <v>-0.2988438134618856</v>
      </c>
      <c r="BE17" s="21">
        <v>-0.80830141215500007</v>
      </c>
      <c r="BF17" s="23">
        <v>-0.31295315594534701</v>
      </c>
      <c r="BG17" s="21">
        <v>-7.9750000000000001E-2</v>
      </c>
      <c r="BH17" s="21">
        <v>-5.9749999999999998E-2</v>
      </c>
      <c r="BI17" s="21">
        <v>-0.73292219999999997</v>
      </c>
      <c r="BJ17" s="21">
        <v>-0.49436665581243894</v>
      </c>
      <c r="BK17" s="24"/>
    </row>
    <row r="18" spans="1:63" x14ac:dyDescent="0.25">
      <c r="A18" s="18" t="s">
        <v>63</v>
      </c>
      <c r="B18" s="18" t="s">
        <v>254</v>
      </c>
      <c r="C18" s="18" t="s">
        <v>255</v>
      </c>
      <c r="D18" s="19">
        <v>809345868.70539796</v>
      </c>
      <c r="E18" s="20">
        <v>15.5368025501233</v>
      </c>
      <c r="F18" s="21">
        <v>3.4451253481890003</v>
      </c>
      <c r="G18" s="20">
        <v>3.7146549660138799</v>
      </c>
      <c r="H18" s="21">
        <v>4.1253360526999995E-2</v>
      </c>
      <c r="I18" s="20">
        <v>3.4384916273999999</v>
      </c>
      <c r="J18" s="22">
        <v>1.0096978194336199</v>
      </c>
      <c r="K18" s="18"/>
      <c r="L18" s="18">
        <v>1</v>
      </c>
      <c r="M18" s="18"/>
      <c r="N18" s="18"/>
      <c r="O18" s="18">
        <v>1</v>
      </c>
      <c r="P18" s="22">
        <v>112100</v>
      </c>
      <c r="Q18" s="22">
        <v>3.7146549660138799</v>
      </c>
      <c r="R18" s="18" t="b">
        <v>0</v>
      </c>
      <c r="S18" s="22">
        <v>88450457.073072404</v>
      </c>
      <c r="T18" s="22">
        <v>1278974638.66921</v>
      </c>
      <c r="U18" s="22">
        <v>2014676.074</v>
      </c>
      <c r="V18" s="18" t="b">
        <v>1</v>
      </c>
      <c r="W18" s="18">
        <f t="shared" si="0"/>
        <v>5.5641699152873349E-2</v>
      </c>
      <c r="X18" s="22">
        <v>0.80032355382502995</v>
      </c>
      <c r="Y18" s="18" t="b">
        <v>1</v>
      </c>
      <c r="Z18" s="22">
        <v>0.61565588314786301</v>
      </c>
      <c r="AA18" s="18" t="b">
        <v>1</v>
      </c>
      <c r="AB18" s="18" t="b">
        <v>1</v>
      </c>
      <c r="AC18" s="18" t="b">
        <v>1</v>
      </c>
      <c r="AD18" s="18" t="b">
        <v>0</v>
      </c>
      <c r="AE18" s="18" t="b">
        <v>0</v>
      </c>
      <c r="AF18" s="18" t="b">
        <v>1</v>
      </c>
      <c r="AG18" s="18" t="b">
        <v>1</v>
      </c>
      <c r="AH18" s="18" t="b">
        <v>0</v>
      </c>
      <c r="AI18" s="18" t="b">
        <v>0</v>
      </c>
      <c r="AJ18" s="18" t="b">
        <v>0</v>
      </c>
      <c r="AK18" s="18" t="s">
        <v>231</v>
      </c>
      <c r="AL18" s="22">
        <v>64.67</v>
      </c>
      <c r="AM18" s="22">
        <v>0.58101811814167503</v>
      </c>
      <c r="AN18" s="22"/>
      <c r="AO18" s="22">
        <v>51263822.136570297</v>
      </c>
      <c r="AP18" s="18" t="b">
        <v>1</v>
      </c>
      <c r="AQ18" s="22">
        <v>3.7630953174580202</v>
      </c>
      <c r="AR18" s="22">
        <v>286219039.37586701</v>
      </c>
      <c r="AS18" s="22">
        <v>1253957150.1405001</v>
      </c>
      <c r="AT18" s="22">
        <v>212826501.93856013</v>
      </c>
      <c r="AU18" s="22">
        <v>1041130648.2019399</v>
      </c>
      <c r="AV18" s="22">
        <v>1109327942.1419599</v>
      </c>
      <c r="AW18" s="22">
        <v>733213976.59501302</v>
      </c>
      <c r="AX18" s="22">
        <v>1278974638.66921</v>
      </c>
      <c r="AY18" s="22">
        <v>1109327942.1419599</v>
      </c>
      <c r="AZ18" s="22">
        <v>1054056395.37402</v>
      </c>
      <c r="BA18" s="22">
        <v>20.898172370846435</v>
      </c>
      <c r="BB18" s="22">
        <v>0.58472012102874471</v>
      </c>
      <c r="BC18" s="22">
        <v>1.0500823138704667</v>
      </c>
      <c r="BD18" s="23">
        <v>0.10268222240521792</v>
      </c>
      <c r="BE18" s="21">
        <v>0.28031496063</v>
      </c>
      <c r="BF18" s="23">
        <v>6.9682454440378405E-2</v>
      </c>
      <c r="BG18" s="21">
        <v>7.6999999999999999E-2</v>
      </c>
      <c r="BH18" s="21">
        <v>4.2000000000000003E-2</v>
      </c>
      <c r="BI18" s="21">
        <v>0.23074999999999998</v>
      </c>
      <c r="BJ18" s="21">
        <v>6.9157318995086772E-2</v>
      </c>
      <c r="BK18" s="24"/>
    </row>
    <row r="19" spans="1:63" x14ac:dyDescent="0.25">
      <c r="A19" s="18" t="s">
        <v>48</v>
      </c>
      <c r="B19" s="18" t="s">
        <v>256</v>
      </c>
      <c r="C19" s="18" t="s">
        <v>236</v>
      </c>
      <c r="D19" s="19">
        <v>76309727349.25</v>
      </c>
      <c r="E19" s="20">
        <v>25.465857209142499</v>
      </c>
      <c r="F19" s="21">
        <v>1.2026783274100001</v>
      </c>
      <c r="G19" s="20">
        <v>3.4716222550010598</v>
      </c>
      <c r="H19" s="21">
        <v>1.8579250759999999E-2</v>
      </c>
      <c r="I19" s="20">
        <v>10.143932683799999</v>
      </c>
      <c r="J19" s="22">
        <v>1.2663014320621899</v>
      </c>
      <c r="K19" s="18">
        <v>1</v>
      </c>
      <c r="L19" s="18">
        <v>1</v>
      </c>
      <c r="M19" s="18">
        <v>1</v>
      </c>
      <c r="N19" s="18">
        <v>1</v>
      </c>
      <c r="O19" s="18">
        <v>4</v>
      </c>
      <c r="P19" s="22">
        <v>16402161</v>
      </c>
      <c r="Q19" s="22">
        <v>3.4716222550010598</v>
      </c>
      <c r="R19" s="18" t="b">
        <v>1</v>
      </c>
      <c r="S19" s="22">
        <v>3122000000</v>
      </c>
      <c r="T19" s="22">
        <v>69217000000</v>
      </c>
      <c r="U19" s="22">
        <v>278195559.89200002</v>
      </c>
      <c r="V19" s="18" t="b">
        <v>1</v>
      </c>
      <c r="W19" s="18">
        <f t="shared" si="0"/>
        <v>5.8959104186880558E-2</v>
      </c>
      <c r="X19" s="22"/>
      <c r="Y19" s="18" t="b">
        <v>1</v>
      </c>
      <c r="Z19" s="22">
        <v>17.90222</v>
      </c>
      <c r="AA19" s="18" t="b">
        <v>1</v>
      </c>
      <c r="AB19" s="18" t="b">
        <v>0</v>
      </c>
      <c r="AC19" s="18" t="b">
        <v>1</v>
      </c>
      <c r="AD19" s="18" t="b">
        <v>0</v>
      </c>
      <c r="AE19" s="18" t="b">
        <v>0</v>
      </c>
      <c r="AF19" s="18" t="b">
        <v>1</v>
      </c>
      <c r="AG19" s="18" t="b">
        <v>1</v>
      </c>
      <c r="AH19" s="18" t="b">
        <v>1</v>
      </c>
      <c r="AI19" s="18" t="b">
        <v>0</v>
      </c>
      <c r="AJ19" s="18" t="b">
        <v>0</v>
      </c>
      <c r="AK19" s="18" t="s">
        <v>223</v>
      </c>
      <c r="AL19" s="22">
        <v>71.38</v>
      </c>
      <c r="AM19" s="22">
        <v>15.7</v>
      </c>
      <c r="AN19" s="22">
        <v>0</v>
      </c>
      <c r="AO19" s="22">
        <v>4768987940</v>
      </c>
      <c r="AP19" s="18" t="b">
        <v>1</v>
      </c>
      <c r="AQ19" s="22">
        <v>4.1178189634447797</v>
      </c>
      <c r="AR19" s="22">
        <v>16383000000</v>
      </c>
      <c r="AS19" s="22">
        <v>73537000000</v>
      </c>
      <c r="AT19" s="22">
        <v>18295000000</v>
      </c>
      <c r="AU19" s="22">
        <v>55242000000</v>
      </c>
      <c r="AV19" s="22">
        <v>69693000000</v>
      </c>
      <c r="AW19" s="22">
        <v>22003000000</v>
      </c>
      <c r="AX19" s="22">
        <v>69217000000</v>
      </c>
      <c r="AY19" s="22">
        <v>69693000000</v>
      </c>
      <c r="AZ19" s="22">
        <v>65450000000</v>
      </c>
      <c r="BA19" s="22">
        <v>24.963939026696313</v>
      </c>
      <c r="BB19" s="22">
        <v>0.29920992153609749</v>
      </c>
      <c r="BC19" s="22">
        <v>1.0587718666762651</v>
      </c>
      <c r="BD19" s="23">
        <v>2.899907941778971E-2</v>
      </c>
      <c r="BE19" s="21">
        <v>0.14814270312700001</v>
      </c>
      <c r="BF19" s="23">
        <v>0.100890522813688</v>
      </c>
      <c r="BG19" s="21">
        <v>0.10300000000000001</v>
      </c>
      <c r="BH19" s="21">
        <v>6.0199999999999997E-2</v>
      </c>
      <c r="BI19" s="21">
        <v>0.22392499999999999</v>
      </c>
      <c r="BJ19" s="21">
        <v>4.5104526344684107E-2</v>
      </c>
      <c r="BK19" s="24"/>
    </row>
    <row r="20" spans="1:63" x14ac:dyDescent="0.25">
      <c r="A20" s="18" t="s">
        <v>39</v>
      </c>
      <c r="B20" s="18" t="s">
        <v>257</v>
      </c>
      <c r="C20" s="18" t="s">
        <v>230</v>
      </c>
      <c r="D20" s="19">
        <v>7066738354.2192297</v>
      </c>
      <c r="E20" s="20">
        <v>233.21201091901801</v>
      </c>
      <c r="F20" s="21">
        <v>0.50222380358999996</v>
      </c>
      <c r="G20" s="20">
        <v>1.0597520088002199</v>
      </c>
      <c r="H20" s="21">
        <v>1.4852398520000001E-2</v>
      </c>
      <c r="I20" s="20">
        <v>4.2823827122000004</v>
      </c>
      <c r="J20" s="22">
        <v>1.6477349286223799</v>
      </c>
      <c r="K20" s="18"/>
      <c r="L20" s="18">
        <v>1</v>
      </c>
      <c r="M20" s="18"/>
      <c r="N20" s="18"/>
      <c r="O20" s="18">
        <v>1</v>
      </c>
      <c r="P20" s="22">
        <v>572600</v>
      </c>
      <c r="Q20" s="22">
        <v>1.0597520088002199</v>
      </c>
      <c r="R20" s="18" t="b">
        <v>0</v>
      </c>
      <c r="S20" s="22">
        <v>381151675.94634002</v>
      </c>
      <c r="T20" s="22">
        <v>13502235840.713499</v>
      </c>
      <c r="U20" s="22">
        <v>9553500</v>
      </c>
      <c r="V20" s="18" t="b">
        <v>1</v>
      </c>
      <c r="W20" s="18">
        <f t="shared" si="0"/>
        <v>5.9936149055320041E-2</v>
      </c>
      <c r="X20" s="22"/>
      <c r="Y20" s="18" t="b">
        <v>1</v>
      </c>
      <c r="Z20" s="22">
        <v>0.70030671725920401</v>
      </c>
      <c r="AA20" s="18" t="b">
        <v>1</v>
      </c>
      <c r="AB20" s="18" t="b">
        <v>1</v>
      </c>
      <c r="AC20" s="18" t="b">
        <v>1</v>
      </c>
      <c r="AD20" s="18" t="b">
        <v>0</v>
      </c>
      <c r="AE20" s="18" t="b">
        <v>0</v>
      </c>
      <c r="AF20" s="18" t="b">
        <v>0</v>
      </c>
      <c r="AG20" s="18" t="b">
        <v>0</v>
      </c>
      <c r="AH20" s="18" t="b">
        <v>1</v>
      </c>
      <c r="AI20" s="18" t="b">
        <v>0</v>
      </c>
      <c r="AJ20" s="18" t="b">
        <v>0</v>
      </c>
      <c r="AK20" s="18" t="s">
        <v>220</v>
      </c>
      <c r="AL20" s="22">
        <v>81.2</v>
      </c>
      <c r="AM20" s="22">
        <v>0.110823685628786</v>
      </c>
      <c r="AN20" s="22"/>
      <c r="AO20" s="22">
        <v>660869463.00420702</v>
      </c>
      <c r="AP20" s="18" t="b">
        <v>1</v>
      </c>
      <c r="AQ20" s="22">
        <v>1.0149375662845801</v>
      </c>
      <c r="AR20" s="22">
        <v>3714360449.9084501</v>
      </c>
      <c r="AS20" s="22">
        <v>13722705927.7805</v>
      </c>
      <c r="AT20" s="22">
        <v>7001482256.5175905</v>
      </c>
      <c r="AU20" s="22">
        <v>6721223671.2629099</v>
      </c>
      <c r="AV20" s="22">
        <v>13788115715.4027</v>
      </c>
      <c r="AW20" s="22">
        <v>3516311049.6618199</v>
      </c>
      <c r="AX20" s="22">
        <v>13502235840.713499</v>
      </c>
      <c r="AY20" s="22">
        <v>13788115715.4027</v>
      </c>
      <c r="AZ20" s="22">
        <v>14375150153.333099</v>
      </c>
      <c r="BA20" s="22">
        <v>23.336597002273017</v>
      </c>
      <c r="BB20" s="22">
        <v>0.25624035581374183</v>
      </c>
      <c r="BC20" s="22">
        <v>1.0056818725521346</v>
      </c>
      <c r="BD20" s="23">
        <v>-3.078527010296999E-2</v>
      </c>
      <c r="BE20" s="21">
        <v>4.5040434029999998E-3</v>
      </c>
      <c r="BF20" s="22"/>
      <c r="BG20" s="21">
        <v>0.10199999999999999</v>
      </c>
      <c r="BH20" s="21">
        <v>4.1886699999999999E-2</v>
      </c>
      <c r="BI20" s="21">
        <v>8.1251299999999999E-2</v>
      </c>
      <c r="BJ20" s="21">
        <v>2.8228782287822846E-2</v>
      </c>
      <c r="BK20" s="24"/>
    </row>
    <row r="21" spans="1:63" x14ac:dyDescent="0.25">
      <c r="A21" s="18" t="s">
        <v>258</v>
      </c>
      <c r="B21" s="18" t="s">
        <v>259</v>
      </c>
      <c r="C21" s="18" t="s">
        <v>243</v>
      </c>
      <c r="D21" s="19">
        <v>7111861619.01791</v>
      </c>
      <c r="E21" s="20"/>
      <c r="F21" s="21">
        <v>7.5737609329450004</v>
      </c>
      <c r="G21" s="20">
        <v>4.8150455564721799</v>
      </c>
      <c r="H21" s="21">
        <v>-0.79667409566299996</v>
      </c>
      <c r="I21" s="20"/>
      <c r="J21" s="22">
        <v>2.4555113939934499</v>
      </c>
      <c r="K21" s="18"/>
      <c r="L21" s="18"/>
      <c r="M21" s="18"/>
      <c r="N21" s="18">
        <v>1</v>
      </c>
      <c r="O21" s="18">
        <v>1</v>
      </c>
      <c r="P21" s="22">
        <v>13215834</v>
      </c>
      <c r="Q21" s="22">
        <v>4.8150455564721799</v>
      </c>
      <c r="R21" s="18" t="b">
        <v>0</v>
      </c>
      <c r="S21" s="22">
        <v>-3057344854.6739998</v>
      </c>
      <c r="T21" s="22">
        <v>4582089552.2388096</v>
      </c>
      <c r="U21" s="22">
        <v>215441156</v>
      </c>
      <c r="V21" s="18" t="b">
        <v>1</v>
      </c>
      <c r="W21" s="18">
        <f t="shared" si="0"/>
        <v>6.1343126101681335E-2</v>
      </c>
      <c r="X21" s="22"/>
      <c r="Y21" s="18" t="b">
        <v>1</v>
      </c>
      <c r="Z21" s="22">
        <v>-5.7580614203454896</v>
      </c>
      <c r="AA21" s="18" t="b">
        <v>1</v>
      </c>
      <c r="AB21" s="18" t="b">
        <v>1</v>
      </c>
      <c r="AC21" s="18" t="b">
        <v>1</v>
      </c>
      <c r="AD21" s="18" t="b">
        <v>0</v>
      </c>
      <c r="AE21" s="18" t="b">
        <v>1</v>
      </c>
      <c r="AF21" s="18" t="b">
        <v>0</v>
      </c>
      <c r="AG21" s="18" t="b">
        <v>0</v>
      </c>
      <c r="AH21" s="18" t="b">
        <v>1</v>
      </c>
      <c r="AI21" s="18" t="b">
        <v>0</v>
      </c>
      <c r="AJ21" s="18" t="b">
        <v>0</v>
      </c>
      <c r="AK21" s="18" t="s">
        <v>234</v>
      </c>
      <c r="AL21" s="22">
        <v>55.46</v>
      </c>
      <c r="AM21" s="22">
        <v>-10.567679233566899</v>
      </c>
      <c r="AN21" s="22"/>
      <c r="AO21" s="22">
        <v>-1824688771.84582</v>
      </c>
      <c r="AP21" s="18" t="b">
        <v>1</v>
      </c>
      <c r="AQ21" s="22">
        <v>5.69700928208617</v>
      </c>
      <c r="AR21" s="22">
        <v>6811468970.9348001</v>
      </c>
      <c r="AS21" s="22">
        <v>22712490180.675598</v>
      </c>
      <c r="AT21" s="22">
        <v>1347211311.8617973</v>
      </c>
      <c r="AU21" s="22">
        <v>21365278868.813801</v>
      </c>
      <c r="AV21" s="22">
        <v>14732019097.489599</v>
      </c>
      <c r="AW21" s="22">
        <v>10203456402.199499</v>
      </c>
      <c r="AX21" s="22">
        <v>4582089552.2388096</v>
      </c>
      <c r="AY21" s="22">
        <v>14732019097.489599</v>
      </c>
      <c r="AZ21" s="22">
        <v>13201583926.0835</v>
      </c>
      <c r="BA21" s="22">
        <v>22.829355048499025</v>
      </c>
      <c r="BB21" s="22">
        <v>0.44924428457786969</v>
      </c>
      <c r="BC21" s="22">
        <v>2.3519066390873777</v>
      </c>
      <c r="BD21" s="23">
        <v>-0.2865212773403859</v>
      </c>
      <c r="BE21" s="21">
        <v>-1.5198691741619998</v>
      </c>
      <c r="BF21" s="23">
        <v>-0.38351344408179</v>
      </c>
      <c r="BG21" s="21">
        <v>-0.16449999999999998</v>
      </c>
      <c r="BH21" s="21">
        <v>-4.7E-2</v>
      </c>
      <c r="BI21" s="21">
        <v>-1.6398667</v>
      </c>
      <c r="BJ21" s="21">
        <v>-0.66723812789302228</v>
      </c>
      <c r="BK21" s="24"/>
    </row>
    <row r="22" spans="1:63" x14ac:dyDescent="0.25">
      <c r="A22" s="18" t="s">
        <v>79</v>
      </c>
      <c r="B22" s="18" t="s">
        <v>260</v>
      </c>
      <c r="C22" s="18" t="s">
        <v>261</v>
      </c>
      <c r="D22" s="19">
        <v>30601987457.340698</v>
      </c>
      <c r="E22" s="20">
        <v>27.5612208122309</v>
      </c>
      <c r="F22" s="21">
        <v>0.76575918415999988</v>
      </c>
      <c r="G22" s="20">
        <v>3.8075456430429302</v>
      </c>
      <c r="H22" s="21">
        <v>7.3243869594000005E-2</v>
      </c>
      <c r="I22" s="20">
        <v>6.9617012108000003</v>
      </c>
      <c r="J22" s="22">
        <v>0.72896620644453103</v>
      </c>
      <c r="K22" s="18">
        <v>1</v>
      </c>
      <c r="L22" s="18"/>
      <c r="M22" s="18"/>
      <c r="N22" s="18"/>
      <c r="O22" s="18">
        <v>1</v>
      </c>
      <c r="P22" s="22">
        <v>11033419</v>
      </c>
      <c r="Q22" s="22">
        <v>3.8075456430429302</v>
      </c>
      <c r="R22" s="18" t="b">
        <v>0</v>
      </c>
      <c r="S22" s="22">
        <v>1692110405.47142</v>
      </c>
      <c r="T22" s="22">
        <v>15598925256.4729</v>
      </c>
      <c r="U22" s="22">
        <v>176065619.40000001</v>
      </c>
      <c r="V22" s="18" t="b">
        <v>1</v>
      </c>
      <c r="W22" s="18">
        <f t="shared" si="0"/>
        <v>6.2666516254564125E-2</v>
      </c>
      <c r="X22" s="22"/>
      <c r="Y22" s="18" t="b">
        <v>1</v>
      </c>
      <c r="Z22" s="22">
        <v>15.3083089680295</v>
      </c>
      <c r="AA22" s="18" t="b">
        <v>1</v>
      </c>
      <c r="AB22" s="18" t="b">
        <v>1</v>
      </c>
      <c r="AC22" s="18" t="b">
        <v>1</v>
      </c>
      <c r="AD22" s="18" t="b">
        <v>0</v>
      </c>
      <c r="AE22" s="18" t="b">
        <v>0</v>
      </c>
      <c r="AF22" s="18" t="b">
        <v>0</v>
      </c>
      <c r="AG22" s="18" t="b">
        <v>0</v>
      </c>
      <c r="AH22" s="18" t="b">
        <v>1</v>
      </c>
      <c r="AI22" s="18" t="b">
        <v>0</v>
      </c>
      <c r="AJ22" s="18" t="b">
        <v>0</v>
      </c>
      <c r="AK22" s="18" t="s">
        <v>248</v>
      </c>
      <c r="AL22" s="22">
        <v>40.47</v>
      </c>
      <c r="AM22" s="22">
        <v>6.2689451222975796</v>
      </c>
      <c r="AN22" s="22"/>
      <c r="AO22" s="22">
        <v>2615824438.0002899</v>
      </c>
      <c r="AP22" s="18" t="b">
        <v>1</v>
      </c>
      <c r="AQ22" s="22">
        <v>3.7682159856811501</v>
      </c>
      <c r="AR22" s="22">
        <v>3115779189.0571599</v>
      </c>
      <c r="AS22" s="22">
        <v>18544577430.385899</v>
      </c>
      <c r="AT22" s="22">
        <v>8191499755.740099</v>
      </c>
      <c r="AU22" s="22">
        <v>10353077674.6458</v>
      </c>
      <c r="AV22" s="22">
        <v>14133466358.7651</v>
      </c>
      <c r="AW22" s="22">
        <v>6272716170.0048904</v>
      </c>
      <c r="AX22" s="22">
        <v>15598925256.4729</v>
      </c>
      <c r="AY22" s="22">
        <v>14133466358.7651</v>
      </c>
      <c r="AZ22" s="22">
        <v>13324043490.2285</v>
      </c>
      <c r="BA22" s="22">
        <v>23.421139588830734</v>
      </c>
      <c r="BB22" s="22">
        <v>0.33825069315016254</v>
      </c>
      <c r="BC22" s="22">
        <v>1.2474326095504347</v>
      </c>
      <c r="BD22" s="23">
        <v>8.2218097476460056E-2</v>
      </c>
      <c r="BE22" s="21">
        <v>0.13922396310599999</v>
      </c>
      <c r="BF22" s="23">
        <v>8.3249176620976209E-2</v>
      </c>
      <c r="BG22" s="21">
        <v>0.27600000000000002</v>
      </c>
      <c r="BH22" s="21">
        <v>0.17766670000000001</v>
      </c>
      <c r="BI22" s="21">
        <v>0.32026139999999997</v>
      </c>
      <c r="BJ22" s="21">
        <v>0.10847608906705064</v>
      </c>
    </row>
    <row r="23" spans="1:63" x14ac:dyDescent="0.25">
      <c r="A23" s="18" t="s">
        <v>76</v>
      </c>
      <c r="B23" s="18" t="s">
        <v>262</v>
      </c>
      <c r="C23" s="18" t="s">
        <v>263</v>
      </c>
      <c r="D23" s="19">
        <v>10060145311.2071</v>
      </c>
      <c r="E23" s="20"/>
      <c r="F23" s="21">
        <v>1.0157795972499999</v>
      </c>
      <c r="G23" s="20">
        <v>1.1798144078434201</v>
      </c>
      <c r="H23" s="21">
        <v>6.2212530030000004E-2</v>
      </c>
      <c r="I23" s="20"/>
      <c r="J23" s="22">
        <v>0.88513586874705796</v>
      </c>
      <c r="K23" s="18"/>
      <c r="L23" s="18">
        <v>1</v>
      </c>
      <c r="M23" s="18"/>
      <c r="N23" s="18"/>
      <c r="O23" s="18">
        <v>1</v>
      </c>
      <c r="P23" s="22">
        <v>1959000</v>
      </c>
      <c r="Q23" s="22">
        <v>1.2037448976685301</v>
      </c>
      <c r="R23" s="18" t="b">
        <v>0</v>
      </c>
      <c r="S23" s="22">
        <v>1493797079.88468</v>
      </c>
      <c r="T23" s="22">
        <v>14025862549.986099</v>
      </c>
      <c r="U23" s="22">
        <v>31060000</v>
      </c>
      <c r="V23" s="18" t="b">
        <v>1</v>
      </c>
      <c r="W23" s="18">
        <f t="shared" si="0"/>
        <v>6.3071474565357374E-2</v>
      </c>
      <c r="X23" s="22"/>
      <c r="Y23" s="18" t="b">
        <v>1</v>
      </c>
      <c r="Z23" s="22">
        <v>-11.5874601238165</v>
      </c>
      <c r="AA23" s="18" t="b">
        <v>1</v>
      </c>
      <c r="AB23" s="18" t="b">
        <v>1</v>
      </c>
      <c r="AC23" s="18" t="b">
        <v>1</v>
      </c>
      <c r="AD23" s="18" t="b">
        <v>0</v>
      </c>
      <c r="AE23" s="18" t="b">
        <v>1</v>
      </c>
      <c r="AF23" s="18" t="b">
        <v>0</v>
      </c>
      <c r="AG23" s="18" t="b">
        <v>0</v>
      </c>
      <c r="AH23" s="18" t="b">
        <v>1</v>
      </c>
      <c r="AI23" s="18" t="b">
        <v>0</v>
      </c>
      <c r="AJ23" s="18" t="b">
        <v>0</v>
      </c>
      <c r="AK23" s="18" t="s">
        <v>234</v>
      </c>
      <c r="AL23" s="22">
        <v>57.42</v>
      </c>
      <c r="AM23" s="22">
        <v>-1953690545.1638601</v>
      </c>
      <c r="AN23" s="22">
        <v>2941069.03</v>
      </c>
      <c r="AO23" s="22">
        <v>-2126424071.37655</v>
      </c>
      <c r="AP23" s="18" t="b">
        <v>1</v>
      </c>
      <c r="AQ23" s="22">
        <v>0.96367563106838305</v>
      </c>
      <c r="AR23" s="22">
        <v>3784813540.40733</v>
      </c>
      <c r="AS23" s="22">
        <v>30459006788.803101</v>
      </c>
      <c r="AT23" s="22">
        <v>10397340277.131901</v>
      </c>
      <c r="AU23" s="22">
        <v>20061666511.6712</v>
      </c>
      <c r="AV23" s="22">
        <v>13797437748.1054</v>
      </c>
      <c r="AW23" s="22">
        <v>10561406119.2225</v>
      </c>
      <c r="AX23" s="22">
        <v>14025862549.986099</v>
      </c>
      <c r="AY23" s="22">
        <v>13797437748.1054</v>
      </c>
      <c r="AZ23" s="22">
        <v>14120506305.2889</v>
      </c>
      <c r="BA23" s="22">
        <v>23.355958764398942</v>
      </c>
      <c r="BB23" s="22">
        <v>0.34674164500678767</v>
      </c>
      <c r="BC23" s="22">
        <v>2.1894603776312183</v>
      </c>
      <c r="BD23" s="23">
        <v>-3.1618966394241516E-3</v>
      </c>
      <c r="BE23" s="21">
        <v>-0.182315383735</v>
      </c>
      <c r="BF23" s="23">
        <v>-8.3257865094461009E-2</v>
      </c>
      <c r="BG23" s="21">
        <v>-9.4E-2</v>
      </c>
      <c r="BH23" s="21">
        <v>-7.775E-2</v>
      </c>
      <c r="BI23" s="21">
        <v>-0.23978249999999998</v>
      </c>
      <c r="BJ23" s="21">
        <v>0.10650304568157631</v>
      </c>
    </row>
    <row r="24" spans="1:63" x14ac:dyDescent="0.25">
      <c r="A24" s="18" t="s">
        <v>40</v>
      </c>
      <c r="B24" s="18" t="s">
        <v>264</v>
      </c>
      <c r="C24" s="18" t="s">
        <v>263</v>
      </c>
      <c r="D24" s="19">
        <v>7166681989.5191698</v>
      </c>
      <c r="E24" s="20">
        <v>24.938599448255001</v>
      </c>
      <c r="F24" s="21">
        <v>0.83661776019</v>
      </c>
      <c r="G24" s="20">
        <v>1.32741757352502</v>
      </c>
      <c r="H24" s="21">
        <v>8.9013782299999997E-3</v>
      </c>
      <c r="I24" s="20">
        <v>6.8430307312999998</v>
      </c>
      <c r="J24" s="22">
        <v>1.18969886740578</v>
      </c>
      <c r="K24" s="18">
        <v>1</v>
      </c>
      <c r="L24" s="18">
        <v>1</v>
      </c>
      <c r="M24" s="18"/>
      <c r="N24" s="18">
        <v>1</v>
      </c>
      <c r="O24" s="18">
        <v>3</v>
      </c>
      <c r="P24" s="22">
        <v>854530</v>
      </c>
      <c r="Q24" s="22">
        <v>1.3339565763502701</v>
      </c>
      <c r="R24" s="18" t="b">
        <v>0</v>
      </c>
      <c r="S24" s="22">
        <v>550767227.75039506</v>
      </c>
      <c r="T24" s="22">
        <v>19346712545.336201</v>
      </c>
      <c r="U24" s="22">
        <v>13438707.363</v>
      </c>
      <c r="V24" s="18" t="b">
        <v>1</v>
      </c>
      <c r="W24" s="18">
        <f t="shared" si="0"/>
        <v>6.3587216903965557E-2</v>
      </c>
      <c r="X24" s="22"/>
      <c r="Y24" s="18" t="b">
        <v>1</v>
      </c>
      <c r="Z24" s="22">
        <v>5.25529463556322</v>
      </c>
      <c r="AA24" s="18" t="b">
        <v>0</v>
      </c>
      <c r="AB24" s="18" t="b">
        <v>1</v>
      </c>
      <c r="AC24" s="18" t="b">
        <v>0</v>
      </c>
      <c r="AD24" s="18" t="b">
        <v>0</v>
      </c>
      <c r="AE24" s="18" t="b">
        <v>1</v>
      </c>
      <c r="AF24" s="18" t="b">
        <v>1</v>
      </c>
      <c r="AG24" s="18" t="b">
        <v>1</v>
      </c>
      <c r="AH24" s="18" t="b">
        <v>0</v>
      </c>
      <c r="AI24" s="18" t="b">
        <v>0</v>
      </c>
      <c r="AJ24" s="18" t="b">
        <v>0</v>
      </c>
      <c r="AK24" s="18" t="s">
        <v>231</v>
      </c>
      <c r="AL24" s="22">
        <v>64.19</v>
      </c>
      <c r="AM24" s="22">
        <v>600976771.65354896</v>
      </c>
      <c r="AN24" s="22">
        <v>728800.45</v>
      </c>
      <c r="AO24" s="22">
        <v>461799400.92584199</v>
      </c>
      <c r="AP24" s="18" t="b">
        <v>1</v>
      </c>
      <c r="AQ24" s="22">
        <v>1.37420424451194</v>
      </c>
      <c r="AR24" s="22">
        <v>6252320282.7117996</v>
      </c>
      <c r="AS24" s="22">
        <v>14117334697.2938</v>
      </c>
      <c r="AT24" s="22">
        <v>5016879010.5087204</v>
      </c>
      <c r="AU24" s="22">
        <v>9100455686.78508</v>
      </c>
      <c r="AV24" s="22">
        <v>19293585348.249699</v>
      </c>
      <c r="AW24" s="22">
        <v>4197210080.90765</v>
      </c>
      <c r="AX24" s="22">
        <v>19346712545.336201</v>
      </c>
      <c r="AY24" s="22">
        <v>19293585348.249699</v>
      </c>
      <c r="AZ24" s="22">
        <v>18777686805.947701</v>
      </c>
      <c r="BA24" s="22">
        <v>23.684413429963318</v>
      </c>
      <c r="BB24" s="22">
        <v>0.29730895887254322</v>
      </c>
      <c r="BC24" s="22">
        <v>0.73070527231298643</v>
      </c>
      <c r="BD24" s="23">
        <v>1.5113819845186102E-2</v>
      </c>
      <c r="BE24" s="21">
        <v>5.3240871181999994E-2</v>
      </c>
      <c r="BF24" s="23">
        <v>3.50225214905334E-2</v>
      </c>
      <c r="BG24" s="21">
        <v>5.2999999999999999E-2</v>
      </c>
      <c r="BH24" s="21">
        <v>3.5674999999999998E-2</v>
      </c>
      <c r="BI24" s="21">
        <v>8.9662500000000006E-2</v>
      </c>
      <c r="BJ24" s="21">
        <v>2.8468259217670825E-2</v>
      </c>
      <c r="BK24" s="24"/>
    </row>
    <row r="25" spans="1:63" x14ac:dyDescent="0.25">
      <c r="A25" s="18" t="s">
        <v>109</v>
      </c>
      <c r="B25" s="18" t="s">
        <v>265</v>
      </c>
      <c r="C25" s="18" t="s">
        <v>243</v>
      </c>
      <c r="D25" s="19">
        <v>49075831118.666801</v>
      </c>
      <c r="E25" s="20">
        <v>25.651367624787401</v>
      </c>
      <c r="F25" s="21">
        <v>1.3350184451429998</v>
      </c>
      <c r="G25" s="20">
        <v>8.4092466183964891</v>
      </c>
      <c r="H25" s="21">
        <v>0.31699092088199998</v>
      </c>
      <c r="I25" s="20">
        <v>18.466721687900002</v>
      </c>
      <c r="J25" s="22">
        <v>0.69596024981394</v>
      </c>
      <c r="K25" s="18"/>
      <c r="L25" s="18">
        <v>1</v>
      </c>
      <c r="M25" s="18">
        <v>1</v>
      </c>
      <c r="N25" s="18"/>
      <c r="O25" s="18">
        <v>2</v>
      </c>
      <c r="P25" s="22">
        <v>3179000</v>
      </c>
      <c r="Q25" s="22">
        <v>8.4092466183964891</v>
      </c>
      <c r="R25" s="18" t="b">
        <v>0</v>
      </c>
      <c r="S25" s="22">
        <v>2600942655.14533</v>
      </c>
      <c r="T25" s="22">
        <v>6056559308.7195597</v>
      </c>
      <c r="U25" s="22">
        <v>49850000</v>
      </c>
      <c r="V25" s="18" t="b">
        <v>1</v>
      </c>
      <c r="W25" s="18">
        <f t="shared" si="0"/>
        <v>6.3771313941825475E-2</v>
      </c>
      <c r="X25" s="22">
        <v>1.4021505376343999E-2</v>
      </c>
      <c r="Y25" s="18" t="b">
        <v>1</v>
      </c>
      <c r="Z25" s="22">
        <v>16.199928235387901</v>
      </c>
      <c r="AA25" s="18" t="b">
        <v>1</v>
      </c>
      <c r="AB25" s="18" t="b">
        <v>1</v>
      </c>
      <c r="AC25" s="18" t="b">
        <v>1</v>
      </c>
      <c r="AD25" s="18" t="b">
        <v>0</v>
      </c>
      <c r="AE25" s="18" t="b">
        <v>1</v>
      </c>
      <c r="AF25" s="18" t="b">
        <v>1</v>
      </c>
      <c r="AG25" s="18" t="b">
        <v>1</v>
      </c>
      <c r="AH25" s="18" t="b">
        <v>1</v>
      </c>
      <c r="AI25" s="18" t="b">
        <v>0</v>
      </c>
      <c r="AJ25" s="18" t="b">
        <v>0</v>
      </c>
      <c r="AK25" s="18" t="s">
        <v>220</v>
      </c>
      <c r="AL25" s="22">
        <v>78.27</v>
      </c>
      <c r="AM25" s="22">
        <v>13.2380892265085</v>
      </c>
      <c r="AN25" s="22"/>
      <c r="AO25" s="22">
        <v>2162091244.71733</v>
      </c>
      <c r="AP25" s="18" t="b">
        <v>1</v>
      </c>
      <c r="AQ25" s="22">
        <v>8.6063773524360805</v>
      </c>
      <c r="AR25" s="22">
        <v>1037706205.81304</v>
      </c>
      <c r="AS25" s="22">
        <v>18570306362.922199</v>
      </c>
      <c r="AT25" s="22">
        <v>5749410840.5340996</v>
      </c>
      <c r="AU25" s="22">
        <v>12820895522.3881</v>
      </c>
      <c r="AV25" s="22">
        <v>6000308024.0258703</v>
      </c>
      <c r="AW25" s="22">
        <v>7675569520.8169699</v>
      </c>
      <c r="AX25" s="22">
        <v>6056559308.7195597</v>
      </c>
      <c r="AY25" s="22">
        <v>6000308024.0258703</v>
      </c>
      <c r="AZ25" s="22">
        <v>5364816308.5722704</v>
      </c>
      <c r="BA25" s="22">
        <v>22.519742173570386</v>
      </c>
      <c r="BB25" s="22">
        <v>0.4133248730964475</v>
      </c>
      <c r="BC25" s="22">
        <v>3.0804529651722752</v>
      </c>
      <c r="BD25" s="23">
        <v>6.3915090065241029E-2</v>
      </c>
      <c r="BE25" s="21">
        <v>0.33972755073700001</v>
      </c>
      <c r="BF25" s="23">
        <v>0.14572019511623099</v>
      </c>
      <c r="BG25" s="21">
        <v>0.1384</v>
      </c>
      <c r="BH25" s="21">
        <v>0.11749330000000001</v>
      </c>
      <c r="BI25" s="21">
        <v>0.32992269999999996</v>
      </c>
      <c r="BJ25" s="21">
        <v>0.42944228274967644</v>
      </c>
      <c r="BK25" s="24"/>
    </row>
    <row r="26" spans="1:63" x14ac:dyDescent="0.25">
      <c r="A26" s="18" t="s">
        <v>71</v>
      </c>
      <c r="B26" s="18" t="s">
        <v>266</v>
      </c>
      <c r="C26" s="18" t="s">
        <v>241</v>
      </c>
      <c r="D26" s="19">
        <v>5039988807.2634697</v>
      </c>
      <c r="E26" s="20">
        <v>19.4636273463964</v>
      </c>
      <c r="F26" s="21">
        <v>0.23874021440000001</v>
      </c>
      <c r="G26" s="20">
        <v>1.97846461232948</v>
      </c>
      <c r="H26" s="21">
        <v>5.3955849600000001E-2</v>
      </c>
      <c r="I26" s="20"/>
      <c r="J26" s="22">
        <v>1.22445414222412</v>
      </c>
      <c r="K26" s="18"/>
      <c r="L26" s="18">
        <v>1</v>
      </c>
      <c r="M26" s="18"/>
      <c r="N26" s="18"/>
      <c r="O26" s="18">
        <v>1</v>
      </c>
      <c r="P26" s="22">
        <v>4471000</v>
      </c>
      <c r="Q26" s="22">
        <v>1.9670503934121999</v>
      </c>
      <c r="R26" s="18" t="b">
        <v>0</v>
      </c>
      <c r="S26" s="22">
        <v>367913987.76178598</v>
      </c>
      <c r="T26" s="22">
        <v>4474578558.7060804</v>
      </c>
      <c r="U26" s="22">
        <v>69450000</v>
      </c>
      <c r="V26" s="18" t="b">
        <v>1</v>
      </c>
      <c r="W26" s="18">
        <f t="shared" si="0"/>
        <v>6.4377249820014401E-2</v>
      </c>
      <c r="X26" s="22"/>
      <c r="Y26" s="18" t="b">
        <v>0</v>
      </c>
      <c r="Z26" s="22">
        <v>8.8049538433415994E-2</v>
      </c>
      <c r="AA26" s="18" t="b">
        <v>0</v>
      </c>
      <c r="AB26" s="18" t="b">
        <v>1</v>
      </c>
      <c r="AC26" s="18" t="b">
        <v>1</v>
      </c>
      <c r="AD26" s="18" t="b">
        <v>0</v>
      </c>
      <c r="AE26" s="18" t="b">
        <v>0</v>
      </c>
      <c r="AF26" s="18" t="b">
        <v>0</v>
      </c>
      <c r="AG26" s="18" t="b">
        <v>0</v>
      </c>
      <c r="AH26" s="18" t="b">
        <v>0</v>
      </c>
      <c r="AI26" s="18" t="b">
        <v>0</v>
      </c>
      <c r="AJ26" s="18" t="b">
        <v>0</v>
      </c>
      <c r="AK26" s="18" t="s">
        <v>228</v>
      </c>
      <c r="AL26" s="22">
        <v>43.45</v>
      </c>
      <c r="AM26" s="22">
        <v>7.7534276593880999E-2</v>
      </c>
      <c r="AN26" s="22">
        <v>0</v>
      </c>
      <c r="AO26" s="22">
        <v>292850028.60456097</v>
      </c>
      <c r="AP26" s="18" t="b">
        <v>1</v>
      </c>
      <c r="AQ26" s="22">
        <v>2.4642558457628998</v>
      </c>
      <c r="AR26" s="22">
        <v>1239356746.8183501</v>
      </c>
      <c r="AS26" s="22">
        <v>3183224519.5208101</v>
      </c>
      <c r="AT26" s="22">
        <v>1852058921.5432801</v>
      </c>
      <c r="AU26" s="22">
        <v>1331165597.97753</v>
      </c>
      <c r="AV26" s="22">
        <v>3994639597.1202102</v>
      </c>
      <c r="AW26" s="22">
        <v>442160944.00873297</v>
      </c>
      <c r="AX26" s="22">
        <v>4474578558.7060804</v>
      </c>
      <c r="AY26" s="22">
        <v>3994639597.1202102</v>
      </c>
      <c r="AZ26" s="22">
        <v>3071208055.2695098</v>
      </c>
      <c r="BA26" s="22">
        <v>22.164948603010611</v>
      </c>
      <c r="BB26" s="22">
        <v>0.1389034739137075</v>
      </c>
      <c r="BC26" s="22">
        <v>0.75171626493785648</v>
      </c>
      <c r="BD26" s="23">
        <v>0.21040973243113167</v>
      </c>
      <c r="BE26" s="21">
        <v>0.11473075683499999</v>
      </c>
      <c r="BF26" s="23">
        <v>0.103479680122364</v>
      </c>
      <c r="BG26" s="21">
        <v>0.12731429999999999</v>
      </c>
      <c r="BH26" s="21">
        <v>7.9594999999999999E-2</v>
      </c>
      <c r="BI26" s="21">
        <v>0.12596930000000001</v>
      </c>
      <c r="BJ26" s="21">
        <v>8.2223159775783691E-2</v>
      </c>
      <c r="BK26" s="24"/>
    </row>
    <row r="27" spans="1:63" x14ac:dyDescent="0.25">
      <c r="A27" s="18" t="s">
        <v>20</v>
      </c>
      <c r="B27" s="18" t="s">
        <v>267</v>
      </c>
      <c r="C27" s="18" t="s">
        <v>241</v>
      </c>
      <c r="D27" s="19">
        <v>2281656749.48458</v>
      </c>
      <c r="E27" s="20"/>
      <c r="F27" s="21">
        <v>4.8862519585E-2</v>
      </c>
      <c r="G27" s="20">
        <v>0.57536949670668602</v>
      </c>
      <c r="H27" s="21">
        <v>-3.4135883306000002E-2</v>
      </c>
      <c r="I27" s="20"/>
      <c r="J27" s="22">
        <v>0.81531060736777805</v>
      </c>
      <c r="K27" s="18"/>
      <c r="L27" s="18"/>
      <c r="M27" s="18">
        <v>1</v>
      </c>
      <c r="N27" s="18"/>
      <c r="O27" s="18">
        <v>1</v>
      </c>
      <c r="P27" s="22">
        <v>146341</v>
      </c>
      <c r="Q27" s="22">
        <v>0.57536949670668602</v>
      </c>
      <c r="R27" s="18" t="b">
        <v>0</v>
      </c>
      <c r="S27" s="22">
        <v>-272081094.25287402</v>
      </c>
      <c r="T27" s="22">
        <v>2505649917.2413802</v>
      </c>
      <c r="U27" s="22">
        <v>2249205.5550000002</v>
      </c>
      <c r="V27" s="18" t="b">
        <v>1</v>
      </c>
      <c r="W27" s="18">
        <f t="shared" si="0"/>
        <v>6.5063417469640741E-2</v>
      </c>
      <c r="X27" s="22"/>
      <c r="Y27" s="18" t="b">
        <v>0</v>
      </c>
      <c r="Z27" s="22">
        <v>-2.7299357391500002E-4</v>
      </c>
      <c r="AA27" s="18" t="b">
        <v>0</v>
      </c>
      <c r="AB27" s="18" t="b">
        <v>0</v>
      </c>
      <c r="AC27" s="18" t="b">
        <v>0</v>
      </c>
      <c r="AD27" s="18" t="b">
        <v>0</v>
      </c>
      <c r="AE27" s="18" t="b">
        <v>0</v>
      </c>
      <c r="AF27" s="18" t="b">
        <v>0</v>
      </c>
      <c r="AG27" s="18" t="b">
        <v>0</v>
      </c>
      <c r="AH27" s="18" t="b">
        <v>0</v>
      </c>
      <c r="AI27" s="18" t="b">
        <v>0</v>
      </c>
      <c r="AJ27" s="18" t="b">
        <v>0</v>
      </c>
      <c r="AK27" s="18" t="s">
        <v>268</v>
      </c>
      <c r="AL27" s="22">
        <v>16.57</v>
      </c>
      <c r="AM27" s="22">
        <v>-1.1487982236655999E-2</v>
      </c>
      <c r="AN27" s="22"/>
      <c r="AO27" s="22">
        <v>23719723.114578601</v>
      </c>
      <c r="AP27" s="18" t="b">
        <v>1</v>
      </c>
      <c r="AQ27" s="22">
        <v>0.57739236911344805</v>
      </c>
      <c r="AR27" s="22">
        <v>959208691.18773901</v>
      </c>
      <c r="AS27" s="22">
        <v>5636850859.7701101</v>
      </c>
      <c r="AT27" s="22">
        <v>4320741647.5095701</v>
      </c>
      <c r="AU27" s="22">
        <v>1316109212.26054</v>
      </c>
      <c r="AV27" s="22">
        <v>3042079791.1459699</v>
      </c>
      <c r="AW27" s="22">
        <v>211122323.37164801</v>
      </c>
      <c r="AX27" s="22">
        <v>2505649917.2413802</v>
      </c>
      <c r="AY27" s="22">
        <v>3042079791.1459699</v>
      </c>
      <c r="AZ27" s="22">
        <v>2883865663.5881</v>
      </c>
      <c r="BA27" s="22">
        <v>21.738810623051759</v>
      </c>
      <c r="BB27" s="22">
        <v>3.7453948778105206E-2</v>
      </c>
      <c r="BC27" s="22">
        <v>2.0321288729146345</v>
      </c>
      <c r="BD27" s="23">
        <v>-6.0737366580904464E-2</v>
      </c>
      <c r="BE27" s="21">
        <v>-1.9448834198E-2</v>
      </c>
      <c r="BF27" s="23">
        <v>-1.83406461124529E-2</v>
      </c>
      <c r="BG27" s="21">
        <v>0.01</v>
      </c>
      <c r="BH27" s="21">
        <v>5.0999999999999993E-4</v>
      </c>
      <c r="BI27" s="21">
        <v>4.3080000000000002E-3</v>
      </c>
      <c r="BJ27" s="21">
        <v>-0.10858703459756436</v>
      </c>
      <c r="BK27" s="24"/>
    </row>
    <row r="28" spans="1:63" x14ac:dyDescent="0.25">
      <c r="A28" s="18" t="s">
        <v>81</v>
      </c>
      <c r="B28" s="18" t="s">
        <v>269</v>
      </c>
      <c r="C28" s="18" t="s">
        <v>263</v>
      </c>
      <c r="D28" s="19">
        <v>3431798260.5497799</v>
      </c>
      <c r="E28" s="20"/>
      <c r="F28" s="21">
        <v>0.38132902970000004</v>
      </c>
      <c r="G28" s="20">
        <v>0.949921886704018</v>
      </c>
      <c r="H28" s="21">
        <v>7.3949944990000002E-2</v>
      </c>
      <c r="I28" s="20">
        <v>25.086855041300002</v>
      </c>
      <c r="J28" s="22">
        <v>0.67967713619248704</v>
      </c>
      <c r="K28" s="18"/>
      <c r="L28" s="18">
        <v>1</v>
      </c>
      <c r="M28" s="18">
        <v>1</v>
      </c>
      <c r="N28" s="18"/>
      <c r="O28" s="18">
        <v>2</v>
      </c>
      <c r="P28" s="22">
        <v>253000</v>
      </c>
      <c r="Q28" s="22">
        <v>0.969937097127617</v>
      </c>
      <c r="R28" s="18" t="b">
        <v>0</v>
      </c>
      <c r="S28" s="22">
        <v>459462475.58820802</v>
      </c>
      <c r="T28" s="22">
        <v>4023472519.2969398</v>
      </c>
      <c r="U28" s="22">
        <v>3887623.2</v>
      </c>
      <c r="V28" s="18" t="b">
        <v>1</v>
      </c>
      <c r="W28" s="18">
        <f t="shared" si="0"/>
        <v>6.5078323434225829E-2</v>
      </c>
      <c r="X28" s="22"/>
      <c r="Y28" s="18" t="b">
        <v>1</v>
      </c>
      <c r="Z28" s="22">
        <v>-1.6007178213350199</v>
      </c>
      <c r="AA28" s="18" t="b">
        <v>1</v>
      </c>
      <c r="AB28" s="18" t="b">
        <v>1</v>
      </c>
      <c r="AC28" s="18" t="b">
        <v>1</v>
      </c>
      <c r="AD28" s="18" t="b">
        <v>0</v>
      </c>
      <c r="AE28" s="18" t="b">
        <v>1</v>
      </c>
      <c r="AF28" s="18" t="b">
        <v>0</v>
      </c>
      <c r="AG28" s="18" t="b">
        <v>0</v>
      </c>
      <c r="AH28" s="18" t="b">
        <v>0</v>
      </c>
      <c r="AI28" s="18" t="b">
        <v>0</v>
      </c>
      <c r="AJ28" s="18" t="b">
        <v>0</v>
      </c>
      <c r="AK28" s="18" t="s">
        <v>231</v>
      </c>
      <c r="AL28" s="22">
        <v>60.92</v>
      </c>
      <c r="AM28" s="22">
        <v>-143620047.26104701</v>
      </c>
      <c r="AN28" s="22">
        <v>4257131.07</v>
      </c>
      <c r="AO28" s="22">
        <v>-258453995.60117301</v>
      </c>
      <c r="AP28" s="18" t="b">
        <v>1</v>
      </c>
      <c r="AQ28" s="22">
        <v>0.88761960278068697</v>
      </c>
      <c r="AR28" s="22">
        <v>1499981400.5393801</v>
      </c>
      <c r="AS28" s="22">
        <v>7705663535.7574596</v>
      </c>
      <c r="AT28" s="22">
        <v>3843522737.8405995</v>
      </c>
      <c r="AU28" s="22">
        <v>3862140797.9168601</v>
      </c>
      <c r="AV28" s="22">
        <v>3972915914.83219</v>
      </c>
      <c r="AW28" s="22">
        <v>1465646796.2429099</v>
      </c>
      <c r="AX28" s="22">
        <v>4023472519.2969398</v>
      </c>
      <c r="AY28" s="22">
        <v>3972915914.83219</v>
      </c>
      <c r="AZ28" s="22">
        <v>3890184453.2279301</v>
      </c>
      <c r="BA28" s="22">
        <v>22.109088663441426</v>
      </c>
      <c r="BB28" s="22">
        <v>0.19020384025875303</v>
      </c>
      <c r="BC28" s="22">
        <v>1.9272859489589484</v>
      </c>
      <c r="BD28" s="23">
        <v>1.6996017000174057E-2</v>
      </c>
      <c r="BE28" s="21">
        <v>-3.7797645176999996E-2</v>
      </c>
      <c r="BF28" s="23">
        <v>-2.6640672212825199E-2</v>
      </c>
      <c r="BG28" s="21">
        <v>-3.9E-2</v>
      </c>
      <c r="BH28" s="21">
        <v>-3.2333300000000002E-2</v>
      </c>
      <c r="BI28" s="21">
        <v>-6.5225000000000005E-2</v>
      </c>
      <c r="BJ28" s="21">
        <v>0.11419550484925253</v>
      </c>
      <c r="BK28" s="24"/>
    </row>
    <row r="29" spans="1:63" x14ac:dyDescent="0.25">
      <c r="A29" s="18" t="s">
        <v>5</v>
      </c>
      <c r="B29" s="18" t="s">
        <v>270</v>
      </c>
      <c r="C29" s="18" t="s">
        <v>236</v>
      </c>
      <c r="D29" s="19">
        <v>1278672670.4400001</v>
      </c>
      <c r="E29" s="20"/>
      <c r="F29" s="21">
        <v>2.152323475357</v>
      </c>
      <c r="G29" s="20">
        <v>2.00712505527322</v>
      </c>
      <c r="H29" s="21">
        <v>-0.60479064597700005</v>
      </c>
      <c r="I29" s="20"/>
      <c r="J29" s="22">
        <v>2.4269656553535</v>
      </c>
      <c r="K29" s="18"/>
      <c r="L29" s="18"/>
      <c r="M29" s="18"/>
      <c r="N29" s="18">
        <v>1</v>
      </c>
      <c r="O29" s="18">
        <v>1</v>
      </c>
      <c r="P29" s="22">
        <v>2572009</v>
      </c>
      <c r="Q29" s="22">
        <v>2.00712505527322</v>
      </c>
      <c r="R29" s="18" t="b">
        <v>0</v>
      </c>
      <c r="S29" s="22">
        <v>-463500000</v>
      </c>
      <c r="T29" s="22">
        <v>844813000</v>
      </c>
      <c r="U29" s="22">
        <v>39342952.714000002</v>
      </c>
      <c r="V29" s="18" t="b">
        <v>1</v>
      </c>
      <c r="W29" s="18">
        <f t="shared" si="0"/>
        <v>6.5374071404782047E-2</v>
      </c>
      <c r="X29" s="22"/>
      <c r="Y29" s="18" t="b">
        <v>0</v>
      </c>
      <c r="Z29" s="22">
        <v>-6.0217299999999998</v>
      </c>
      <c r="AA29" s="18" t="b">
        <v>0</v>
      </c>
      <c r="AB29" s="18" t="b">
        <v>0</v>
      </c>
      <c r="AC29" s="18" t="b">
        <v>0</v>
      </c>
      <c r="AD29" s="18" t="b">
        <v>0</v>
      </c>
      <c r="AE29" s="18" t="b">
        <v>1</v>
      </c>
      <c r="AF29" s="18" t="b">
        <v>0</v>
      </c>
      <c r="AG29" s="18" t="b">
        <v>0</v>
      </c>
      <c r="AH29" s="18" t="b">
        <v>1</v>
      </c>
      <c r="AI29" s="18" t="b">
        <v>0</v>
      </c>
      <c r="AJ29" s="18" t="b">
        <v>0</v>
      </c>
      <c r="AK29" s="18" t="s">
        <v>250</v>
      </c>
      <c r="AL29" s="22">
        <v>24.21</v>
      </c>
      <c r="AM29" s="22">
        <v>-12.02</v>
      </c>
      <c r="AN29" s="22"/>
      <c r="AO29" s="22">
        <v>-232453000</v>
      </c>
      <c r="AP29" s="18" t="b">
        <v>1</v>
      </c>
      <c r="AQ29" s="22">
        <v>2.0071252142898999</v>
      </c>
      <c r="AR29" s="22">
        <v>1118478000</v>
      </c>
      <c r="AS29" s="22">
        <v>3978030000</v>
      </c>
      <c r="AT29" s="22">
        <v>600157000</v>
      </c>
      <c r="AU29" s="22">
        <v>3377873000</v>
      </c>
      <c r="AV29" s="22">
        <v>2832228000</v>
      </c>
      <c r="AW29" s="22">
        <v>1291732000</v>
      </c>
      <c r="AX29" s="22">
        <v>844813000</v>
      </c>
      <c r="AY29" s="22">
        <v>2832228000</v>
      </c>
      <c r="AZ29" s="22">
        <v>2837411000</v>
      </c>
      <c r="BA29" s="22">
        <v>21.159477688533638</v>
      </c>
      <c r="BB29" s="22">
        <v>0.32471650540594216</v>
      </c>
      <c r="BC29" s="22">
        <v>2.1637126156602551</v>
      </c>
      <c r="BD29" s="23">
        <v>-0.35177050230315915</v>
      </c>
      <c r="BE29" s="21">
        <v>-0.60754967588300002</v>
      </c>
      <c r="BF29" s="23">
        <v>-0.34838846005278301</v>
      </c>
      <c r="BG29" s="21">
        <v>-3.7000000000000005E-2</v>
      </c>
      <c r="BH29" s="21">
        <v>-5.5E-2</v>
      </c>
      <c r="BI29" s="21">
        <v>-0.48469999999999996</v>
      </c>
      <c r="BJ29" s="21">
        <v>-0.54864212553547353</v>
      </c>
      <c r="BK29" s="24"/>
    </row>
    <row r="30" spans="1:63" x14ac:dyDescent="0.25">
      <c r="A30" s="18" t="s">
        <v>271</v>
      </c>
      <c r="B30" s="18" t="s">
        <v>272</v>
      </c>
      <c r="C30" s="18" t="s">
        <v>273</v>
      </c>
      <c r="D30" s="19">
        <v>7409065441.1209698</v>
      </c>
      <c r="E30" s="20"/>
      <c r="F30" s="21">
        <v>5.6040709126700001</v>
      </c>
      <c r="G30" s="20">
        <v>12.673422059661799</v>
      </c>
      <c r="H30" s="21">
        <v>-0.139836240655</v>
      </c>
      <c r="I30" s="20"/>
      <c r="J30" s="22">
        <v>1.4134220058</v>
      </c>
      <c r="K30" s="18"/>
      <c r="L30" s="18"/>
      <c r="M30" s="18"/>
      <c r="N30" s="18">
        <v>1</v>
      </c>
      <c r="O30" s="18">
        <v>1</v>
      </c>
      <c r="P30" s="22">
        <v>9360540</v>
      </c>
      <c r="Q30" s="22">
        <v>12.9228988718599</v>
      </c>
      <c r="R30" s="18" t="b">
        <v>1</v>
      </c>
      <c r="S30" s="22">
        <v>-59357011.719558798</v>
      </c>
      <c r="T30" s="22">
        <v>9693828251.1767902</v>
      </c>
      <c r="U30" s="22">
        <v>142668241.773</v>
      </c>
      <c r="V30" s="18" t="b">
        <v>1</v>
      </c>
      <c r="W30" s="18">
        <f t="shared" si="0"/>
        <v>6.5610537311405231E-2</v>
      </c>
      <c r="X30" s="22"/>
      <c r="Y30" s="18" t="b">
        <v>1</v>
      </c>
      <c r="Z30" s="22">
        <v>-0.50228896656252897</v>
      </c>
      <c r="AA30" s="18" t="b">
        <v>1</v>
      </c>
      <c r="AB30" s="18" t="b">
        <v>0</v>
      </c>
      <c r="AC30" s="18" t="b">
        <v>1</v>
      </c>
      <c r="AD30" s="18" t="b">
        <v>0</v>
      </c>
      <c r="AE30" s="18" t="b">
        <v>1</v>
      </c>
      <c r="AF30" s="18" t="b">
        <v>0</v>
      </c>
      <c r="AG30" s="18" t="b">
        <v>0</v>
      </c>
      <c r="AH30" s="18" t="b">
        <v>1</v>
      </c>
      <c r="AI30" s="18" t="b">
        <v>0</v>
      </c>
      <c r="AJ30" s="18" t="b">
        <v>0</v>
      </c>
      <c r="AK30" s="18" t="s">
        <v>220</v>
      </c>
      <c r="AL30" s="22">
        <v>75.22</v>
      </c>
      <c r="AM30" s="22">
        <v>-0.52303878096796896</v>
      </c>
      <c r="AN30" s="22">
        <v>0</v>
      </c>
      <c r="AO30" s="22">
        <v>-951726700.48563194</v>
      </c>
      <c r="AP30" s="18" t="b">
        <v>1</v>
      </c>
      <c r="AQ30" s="22">
        <v>6.6620699983175999</v>
      </c>
      <c r="AR30" s="22">
        <v>3417859558.54948</v>
      </c>
      <c r="AS30" s="22">
        <v>13821901356.9289</v>
      </c>
      <c r="AT30" s="22">
        <v>1051171265.6847</v>
      </c>
      <c r="AU30" s="22">
        <v>12770730091.2442</v>
      </c>
      <c r="AV30" s="22">
        <v>12612144612.1446</v>
      </c>
      <c r="AW30" s="22">
        <v>5890838314.26087</v>
      </c>
      <c r="AX30" s="22">
        <v>9693828251.1767902</v>
      </c>
      <c r="AY30" s="22">
        <v>12612144612.1446</v>
      </c>
      <c r="AZ30" s="22">
        <v>12678110126.6479</v>
      </c>
      <c r="BA30" s="22">
        <v>23.126340650993505</v>
      </c>
      <c r="BB30" s="22">
        <v>0.42619594527114757</v>
      </c>
      <c r="BC30" s="22">
        <v>1.2393004727139079</v>
      </c>
      <c r="BD30" s="23">
        <v>-0.11829624309979349</v>
      </c>
      <c r="BE30" s="21">
        <v>-2.0005732301520003</v>
      </c>
      <c r="BF30" s="22"/>
      <c r="BG30" s="21">
        <v>-0.1845</v>
      </c>
      <c r="BH30" s="21">
        <v>-6.7426E-2</v>
      </c>
      <c r="BI30" s="21">
        <v>-1.6345029</v>
      </c>
      <c r="BJ30" s="21">
        <v>-6.1231755072979665E-3</v>
      </c>
      <c r="BK30" s="24"/>
    </row>
    <row r="31" spans="1:63" x14ac:dyDescent="0.25">
      <c r="A31" s="18" t="s">
        <v>111</v>
      </c>
      <c r="B31" s="18" t="s">
        <v>274</v>
      </c>
      <c r="C31" s="18" t="s">
        <v>275</v>
      </c>
      <c r="D31" s="19">
        <v>6936340621.5786505</v>
      </c>
      <c r="E31" s="20">
        <v>115.949227373068</v>
      </c>
      <c r="F31" s="21">
        <v>1.5232885862050001</v>
      </c>
      <c r="G31" s="20">
        <v>2.5986519438396698</v>
      </c>
      <c r="H31" s="21">
        <v>4.3736440698999998E-2</v>
      </c>
      <c r="I31" s="20">
        <v>17.433582339099999</v>
      </c>
      <c r="J31" s="22">
        <v>0.62625092736309895</v>
      </c>
      <c r="K31" s="18"/>
      <c r="L31" s="18">
        <v>1</v>
      </c>
      <c r="M31" s="18">
        <v>1</v>
      </c>
      <c r="N31" s="18"/>
      <c r="O31" s="18">
        <v>2</v>
      </c>
      <c r="P31" s="22">
        <v>953174</v>
      </c>
      <c r="Q31" s="22">
        <v>2.5986519438396698</v>
      </c>
      <c r="R31" s="18" t="b">
        <v>0</v>
      </c>
      <c r="S31" s="22">
        <v>382694610.77844298</v>
      </c>
      <c r="T31" s="22">
        <v>1341270962.8973601</v>
      </c>
      <c r="U31" s="22">
        <v>14473112.012</v>
      </c>
      <c r="V31" s="18" t="b">
        <v>1</v>
      </c>
      <c r="W31" s="18">
        <f t="shared" si="0"/>
        <v>6.5858261803660528E-2</v>
      </c>
      <c r="X31" s="22">
        <v>0.11650559731742099</v>
      </c>
      <c r="Y31" s="18" t="b">
        <v>1</v>
      </c>
      <c r="Z31" s="22">
        <v>9.0821895746469997E-2</v>
      </c>
      <c r="AA31" s="18" t="b">
        <v>1</v>
      </c>
      <c r="AB31" s="18" t="b">
        <v>1</v>
      </c>
      <c r="AC31" s="18" t="b">
        <v>1</v>
      </c>
      <c r="AD31" s="18" t="b">
        <v>0</v>
      </c>
      <c r="AE31" s="18" t="b">
        <v>1</v>
      </c>
      <c r="AF31" s="18" t="b">
        <v>0</v>
      </c>
      <c r="AG31" s="18" t="b">
        <v>0</v>
      </c>
      <c r="AH31" s="18" t="b">
        <v>1</v>
      </c>
      <c r="AI31" s="18" t="b">
        <v>0</v>
      </c>
      <c r="AJ31" s="18" t="b">
        <v>0</v>
      </c>
      <c r="AK31" s="18" t="s">
        <v>223</v>
      </c>
      <c r="AL31" s="22">
        <v>67.66</v>
      </c>
      <c r="AM31" s="22">
        <v>3.3665372181579001E-2</v>
      </c>
      <c r="AN31" s="22">
        <v>0</v>
      </c>
      <c r="AO31" s="22">
        <v>168565141.45625699</v>
      </c>
      <c r="AP31" s="18" t="b">
        <v>1</v>
      </c>
      <c r="AQ31" s="22">
        <v>2.2467830398278399</v>
      </c>
      <c r="AR31" s="22">
        <v>2106703506.1709399</v>
      </c>
      <c r="AS31" s="22">
        <v>8839241966.2283192</v>
      </c>
      <c r="AT31" s="22">
        <v>2884957929.7995691</v>
      </c>
      <c r="AU31" s="22">
        <v>5954284036.42875</v>
      </c>
      <c r="AV31" s="22">
        <v>1763582980.8410101</v>
      </c>
      <c r="AW31" s="22">
        <v>4394623486.1466799</v>
      </c>
      <c r="AX31" s="22"/>
      <c r="AY31" s="22"/>
      <c r="AZ31" s="22"/>
      <c r="BA31" s="22"/>
      <c r="BB31" s="22">
        <v>0.49717198634645521</v>
      </c>
      <c r="BC31" s="22"/>
      <c r="BD31" s="23"/>
      <c r="BE31" s="21">
        <v>2.5476809252999999E-2</v>
      </c>
      <c r="BF31" s="23">
        <v>1.00513388038706E-2</v>
      </c>
      <c r="BG31" s="21">
        <v>8.4666700000000011E-2</v>
      </c>
      <c r="BH31" s="21">
        <v>2.8504999999999999E-2</v>
      </c>
      <c r="BI31" s="21">
        <v>7.5912499999999994E-2</v>
      </c>
      <c r="BJ31" s="21"/>
      <c r="BK31" s="24"/>
    </row>
    <row r="32" spans="1:63" x14ac:dyDescent="0.25">
      <c r="A32" s="18" t="s">
        <v>106</v>
      </c>
      <c r="B32" s="18" t="s">
        <v>276</v>
      </c>
      <c r="C32" s="18" t="s">
        <v>236</v>
      </c>
      <c r="D32" s="19">
        <v>148481673006.23001</v>
      </c>
      <c r="E32" s="20">
        <v>28.279952610667198</v>
      </c>
      <c r="F32" s="21">
        <v>1.576188229744</v>
      </c>
      <c r="G32" s="20">
        <v>8.8168806100889707</v>
      </c>
      <c r="H32" s="21">
        <v>0.27384426355399999</v>
      </c>
      <c r="I32" s="20">
        <v>18.574248710100001</v>
      </c>
      <c r="J32" s="22">
        <v>1.1385627606061699</v>
      </c>
      <c r="K32" s="18">
        <v>1</v>
      </c>
      <c r="L32" s="18">
        <v>1</v>
      </c>
      <c r="M32" s="18">
        <v>1</v>
      </c>
      <c r="N32" s="18">
        <v>1</v>
      </c>
      <c r="O32" s="18">
        <v>4</v>
      </c>
      <c r="P32" s="22">
        <v>10415469</v>
      </c>
      <c r="Q32" s="22">
        <v>8.8168806100889707</v>
      </c>
      <c r="R32" s="18" t="b">
        <v>0</v>
      </c>
      <c r="S32" s="22">
        <v>7834000000</v>
      </c>
      <c r="T32" s="22">
        <v>19533000000</v>
      </c>
      <c r="U32" s="22">
        <v>157202862.61399999</v>
      </c>
      <c r="V32" s="18" t="b">
        <v>1</v>
      </c>
      <c r="W32" s="18">
        <f t="shared" si="0"/>
        <v>6.6254957618516241E-2</v>
      </c>
      <c r="X32" s="22"/>
      <c r="Y32" s="18" t="b">
        <v>1</v>
      </c>
      <c r="Z32" s="22">
        <v>9.4973799999999997</v>
      </c>
      <c r="AA32" s="18" t="b">
        <v>1</v>
      </c>
      <c r="AB32" s="18" t="b">
        <v>1</v>
      </c>
      <c r="AC32" s="18" t="b">
        <v>0</v>
      </c>
      <c r="AD32" s="18" t="b">
        <v>0</v>
      </c>
      <c r="AE32" s="18" t="b">
        <v>0</v>
      </c>
      <c r="AF32" s="18" t="b">
        <v>1</v>
      </c>
      <c r="AG32" s="18" t="b">
        <v>0</v>
      </c>
      <c r="AH32" s="18" t="b">
        <v>1</v>
      </c>
      <c r="AI32" s="18" t="b">
        <v>0</v>
      </c>
      <c r="AJ32" s="18" t="b">
        <v>0</v>
      </c>
      <c r="AK32" s="18" t="s">
        <v>228</v>
      </c>
      <c r="AL32" s="22">
        <v>47.14</v>
      </c>
      <c r="AM32" s="22">
        <v>8.19</v>
      </c>
      <c r="AN32" s="22"/>
      <c r="AO32" s="22">
        <v>6275419840</v>
      </c>
      <c r="AP32" s="18" t="b">
        <v>1</v>
      </c>
      <c r="AQ32" s="22">
        <v>8.8167062549485404</v>
      </c>
      <c r="AR32" s="22">
        <v>4214000000</v>
      </c>
      <c r="AS32" s="22">
        <v>62398000000</v>
      </c>
      <c r="AT32" s="22">
        <v>16958000000</v>
      </c>
      <c r="AU32" s="22">
        <v>45440000000</v>
      </c>
      <c r="AV32" s="22">
        <v>21708000000</v>
      </c>
      <c r="AW32" s="22">
        <v>26729000000</v>
      </c>
      <c r="AX32" s="22">
        <v>19533000000</v>
      </c>
      <c r="AY32" s="22">
        <v>21708000000</v>
      </c>
      <c r="AZ32" s="22">
        <v>22832000000</v>
      </c>
      <c r="BA32" s="22">
        <v>23.748158936508407</v>
      </c>
      <c r="BB32" s="22">
        <v>0.42836308856053079</v>
      </c>
      <c r="BC32" s="22">
        <v>3.0260177978225551</v>
      </c>
      <c r="BD32" s="23">
        <v>-7.4711314563211353E-2</v>
      </c>
      <c r="BE32" s="21">
        <v>0.304907940489</v>
      </c>
      <c r="BF32" s="23">
        <v>0.12894960822468099</v>
      </c>
      <c r="BG32" s="21">
        <v>0.15740000000000001</v>
      </c>
      <c r="BH32" s="21">
        <v>0.1092033</v>
      </c>
      <c r="BI32" s="21">
        <v>0.38531080000000001</v>
      </c>
      <c r="BJ32" s="21">
        <v>0.4010648645881329</v>
      </c>
      <c r="BK32" s="24"/>
    </row>
    <row r="33" spans="1:63" x14ac:dyDescent="0.25">
      <c r="A33" s="18" t="s">
        <v>45</v>
      </c>
      <c r="B33" s="18" t="s">
        <v>277</v>
      </c>
      <c r="C33" s="18" t="s">
        <v>230</v>
      </c>
      <c r="D33" s="19">
        <v>1511299922.2723899</v>
      </c>
      <c r="E33" s="20"/>
      <c r="F33" s="21">
        <v>3.5374442056539999</v>
      </c>
      <c r="G33" s="20">
        <v>1.03784052384996</v>
      </c>
      <c r="H33" s="21">
        <v>-4.1859025609999996E-2</v>
      </c>
      <c r="I33" s="20">
        <v>0.59609293610000003</v>
      </c>
      <c r="J33" s="22">
        <v>2.4699158898241498</v>
      </c>
      <c r="K33" s="18"/>
      <c r="L33" s="18"/>
      <c r="M33" s="18">
        <v>1</v>
      </c>
      <c r="N33" s="18"/>
      <c r="O33" s="18">
        <v>1</v>
      </c>
      <c r="P33" s="22">
        <v>2315261</v>
      </c>
      <c r="Q33" s="22">
        <v>1.03784052384996</v>
      </c>
      <c r="R33" s="18" t="b">
        <v>0</v>
      </c>
      <c r="S33" s="22">
        <v>327587919.729783</v>
      </c>
      <c r="T33" s="22">
        <v>9629694019.4714909</v>
      </c>
      <c r="U33" s="22">
        <v>34588742.399999999</v>
      </c>
      <c r="V33" s="18" t="b">
        <v>1</v>
      </c>
      <c r="W33" s="18">
        <f t="shared" si="0"/>
        <v>6.6936836651222104E-2</v>
      </c>
      <c r="X33" s="22">
        <v>0.176296296913067</v>
      </c>
      <c r="Y33" s="18" t="b">
        <v>1</v>
      </c>
      <c r="Z33" s="22">
        <v>-2.6075622000636001E-2</v>
      </c>
      <c r="AA33" s="18" t="b">
        <v>0</v>
      </c>
      <c r="AB33" s="18" t="b">
        <v>1</v>
      </c>
      <c r="AC33" s="18" t="b">
        <v>1</v>
      </c>
      <c r="AD33" s="18" t="b">
        <v>1</v>
      </c>
      <c r="AE33" s="18" t="b">
        <v>0</v>
      </c>
      <c r="AF33" s="18" t="b">
        <v>1</v>
      </c>
      <c r="AG33" s="18" t="b">
        <v>1</v>
      </c>
      <c r="AH33" s="18" t="b">
        <v>1</v>
      </c>
      <c r="AI33" s="18" t="b">
        <v>0</v>
      </c>
      <c r="AJ33" s="18" t="b">
        <v>0</v>
      </c>
      <c r="AK33" s="18" t="s">
        <v>223</v>
      </c>
      <c r="AL33" s="22">
        <v>72.91</v>
      </c>
      <c r="AM33" s="22">
        <v>-1.1189869416230999E-2</v>
      </c>
      <c r="AN33" s="22"/>
      <c r="AO33" s="22">
        <v>-16258931.646895099</v>
      </c>
      <c r="AP33" s="18" t="b">
        <v>1</v>
      </c>
      <c r="AQ33" s="22">
        <v>0.98192340916973297</v>
      </c>
      <c r="AR33" s="22">
        <v>2733459169.48142</v>
      </c>
      <c r="AS33" s="22">
        <v>10463813828.7304</v>
      </c>
      <c r="AT33" s="22">
        <v>1502334591.6948395</v>
      </c>
      <c r="AU33" s="22">
        <v>8961479237.0355606</v>
      </c>
      <c r="AV33" s="22">
        <v>9287073234.2976303</v>
      </c>
      <c r="AW33" s="22">
        <v>5314424796.3441296</v>
      </c>
      <c r="AX33" s="22">
        <v>9629694019.4714909</v>
      </c>
      <c r="AY33" s="22">
        <v>9287073234.2976303</v>
      </c>
      <c r="AZ33" s="22">
        <v>8967373023.8815994</v>
      </c>
      <c r="BA33" s="22">
        <v>22.970003291980259</v>
      </c>
      <c r="BB33" s="22">
        <v>0.50788602352159218</v>
      </c>
      <c r="BC33" s="22">
        <v>1.106300425263784</v>
      </c>
      <c r="BD33" s="23">
        <v>3.6271856992709142E-2</v>
      </c>
      <c r="BE33" s="21">
        <v>-0.20223285486399997</v>
      </c>
      <c r="BF33" s="22"/>
      <c r="BG33" s="21">
        <v>1.7500000000000002E-2</v>
      </c>
      <c r="BH33" s="21">
        <v>7.4999999999999997E-3</v>
      </c>
      <c r="BI33" s="21">
        <v>-1.6789999999999999E-2</v>
      </c>
      <c r="BJ33" s="21">
        <v>3.4018518040904701E-2</v>
      </c>
      <c r="BK33" s="24"/>
    </row>
    <row r="34" spans="1:63" x14ac:dyDescent="0.25">
      <c r="A34" s="18" t="s">
        <v>38</v>
      </c>
      <c r="B34" s="18" t="s">
        <v>278</v>
      </c>
      <c r="C34" s="18" t="s">
        <v>263</v>
      </c>
      <c r="D34" s="19">
        <v>10895978262.3885</v>
      </c>
      <c r="E34" s="20">
        <v>23.533037259433499</v>
      </c>
      <c r="F34" s="21">
        <v>0.22486324083000001</v>
      </c>
      <c r="G34" s="20">
        <v>2.00213943160845</v>
      </c>
      <c r="H34" s="21">
        <v>1.4049661810000001E-2</v>
      </c>
      <c r="I34" s="20">
        <v>9.8335357787</v>
      </c>
      <c r="J34" s="22">
        <v>0.40391908846021601</v>
      </c>
      <c r="K34" s="18"/>
      <c r="L34" s="18">
        <v>1</v>
      </c>
      <c r="M34" s="18"/>
      <c r="N34" s="18"/>
      <c r="O34" s="18">
        <v>1</v>
      </c>
      <c r="P34" s="22">
        <v>938000</v>
      </c>
      <c r="Q34" s="22">
        <v>1.93780839413382</v>
      </c>
      <c r="R34" s="18" t="b">
        <v>1</v>
      </c>
      <c r="S34" s="22">
        <v>415707244.48991001</v>
      </c>
      <c r="T34" s="22">
        <v>15159918162.373301</v>
      </c>
      <c r="U34" s="22">
        <v>13953964</v>
      </c>
      <c r="V34" s="18" t="b">
        <v>1</v>
      </c>
      <c r="W34" s="18">
        <f t="shared" si="0"/>
        <v>6.7221041992081967E-2</v>
      </c>
      <c r="X34" s="22">
        <v>1.4497672489300001E-4</v>
      </c>
      <c r="Y34" s="18" t="b">
        <v>1</v>
      </c>
      <c r="Z34" s="22">
        <v>1.1375395480226</v>
      </c>
      <c r="AA34" s="18" t="b">
        <v>1</v>
      </c>
      <c r="AB34" s="18" t="b">
        <v>0</v>
      </c>
      <c r="AC34" s="18" t="b">
        <v>0</v>
      </c>
      <c r="AD34" s="18" t="b">
        <v>0</v>
      </c>
      <c r="AE34" s="18" t="b">
        <v>0</v>
      </c>
      <c r="AF34" s="18" t="b">
        <v>1</v>
      </c>
      <c r="AG34" s="18" t="b">
        <v>0</v>
      </c>
      <c r="AH34" s="18" t="b">
        <v>0</v>
      </c>
      <c r="AI34" s="18" t="b">
        <v>0</v>
      </c>
      <c r="AJ34" s="18" t="b">
        <v>0</v>
      </c>
      <c r="AK34" s="18" t="s">
        <v>228</v>
      </c>
      <c r="AL34" s="22">
        <v>47.3</v>
      </c>
      <c r="AM34" s="22">
        <v>806096937.31705201</v>
      </c>
      <c r="AN34" s="22">
        <v>1100864.24</v>
      </c>
      <c r="AO34" s="22">
        <v>419764898.85183197</v>
      </c>
      <c r="AP34" s="18" t="b">
        <v>1</v>
      </c>
      <c r="AQ34" s="22">
        <v>2.0822418406279501</v>
      </c>
      <c r="AR34" s="22">
        <v>5048674788.4311399</v>
      </c>
      <c r="AS34" s="22">
        <v>10236575839.300699</v>
      </c>
      <c r="AT34" s="22">
        <v>5162959174.1839895</v>
      </c>
      <c r="AU34" s="22">
        <v>5073616665.1167097</v>
      </c>
      <c r="AV34" s="22">
        <v>14663614218.6936</v>
      </c>
      <c r="AW34" s="22">
        <v>1160959732.1677699</v>
      </c>
      <c r="AX34" s="22">
        <v>15159918162.373301</v>
      </c>
      <c r="AY34" s="22">
        <v>14663614218.6936</v>
      </c>
      <c r="AZ34" s="22">
        <v>14481582909.8438</v>
      </c>
      <c r="BA34" s="22">
        <v>23.425277928984656</v>
      </c>
      <c r="BB34" s="22">
        <v>0.11341289806211992</v>
      </c>
      <c r="BC34" s="22">
        <v>0.68647641791750069</v>
      </c>
      <c r="BD34" s="23">
        <v>2.3207899103998716E-2</v>
      </c>
      <c r="BE34" s="21">
        <v>8.3052150904000005E-2</v>
      </c>
      <c r="BF34" s="23">
        <v>8.2442589580694003E-2</v>
      </c>
      <c r="BG34" s="21">
        <v>6.7419999999999994E-2</v>
      </c>
      <c r="BH34" s="21">
        <v>4.7988000000000003E-2</v>
      </c>
      <c r="BI34" s="21">
        <v>8.3093E-2</v>
      </c>
      <c r="BJ34" s="21">
        <v>2.7421470224139429E-2</v>
      </c>
      <c r="BK34" s="24"/>
    </row>
    <row r="35" spans="1:63" x14ac:dyDescent="0.25">
      <c r="A35" s="18" t="s">
        <v>41</v>
      </c>
      <c r="B35" s="18" t="s">
        <v>279</v>
      </c>
      <c r="C35" s="18" t="s">
        <v>241</v>
      </c>
      <c r="D35" s="19">
        <v>4694553083.19098</v>
      </c>
      <c r="E35" s="20">
        <v>12.7019528912582</v>
      </c>
      <c r="F35" s="21">
        <v>0.487120045838</v>
      </c>
      <c r="G35" s="20">
        <v>1.13510735593838</v>
      </c>
      <c r="H35" s="21">
        <v>3.3979396357000001E-2</v>
      </c>
      <c r="I35" s="20"/>
      <c r="J35" s="22"/>
      <c r="K35" s="18"/>
      <c r="L35" s="18">
        <v>1</v>
      </c>
      <c r="M35" s="18"/>
      <c r="N35" s="18"/>
      <c r="O35" s="18">
        <v>1</v>
      </c>
      <c r="P35" s="22">
        <v>154758</v>
      </c>
      <c r="Q35" s="22">
        <v>1.1496911763572899</v>
      </c>
      <c r="R35" s="18" t="b">
        <v>0</v>
      </c>
      <c r="S35" s="22">
        <v>377055619.92337197</v>
      </c>
      <c r="T35" s="22">
        <v>12955837759.386999</v>
      </c>
      <c r="U35" s="22">
        <v>2297401.3679999998</v>
      </c>
      <c r="V35" s="18" t="b">
        <v>1</v>
      </c>
      <c r="W35" s="18">
        <f t="shared" si="0"/>
        <v>6.7362195459439639E-2</v>
      </c>
      <c r="X35" s="22"/>
      <c r="Y35" s="18" t="b">
        <v>0</v>
      </c>
      <c r="Z35" s="22">
        <v>6.5780093227310002E-2</v>
      </c>
      <c r="AA35" s="18" t="b">
        <v>1</v>
      </c>
      <c r="AB35" s="18" t="b">
        <v>1</v>
      </c>
      <c r="AC35" s="18" t="b">
        <v>1</v>
      </c>
      <c r="AD35" s="18" t="b">
        <v>0</v>
      </c>
      <c r="AE35" s="18" t="b">
        <v>0</v>
      </c>
      <c r="AF35" s="18" t="b">
        <v>0</v>
      </c>
      <c r="AG35" s="18" t="b">
        <v>0</v>
      </c>
      <c r="AH35" s="18" t="b">
        <v>0</v>
      </c>
      <c r="AI35" s="18" t="b">
        <v>0</v>
      </c>
      <c r="AJ35" s="18" t="b">
        <v>0</v>
      </c>
      <c r="AK35" s="18" t="s">
        <v>248</v>
      </c>
      <c r="AL35" s="22">
        <v>33.74</v>
      </c>
      <c r="AM35" s="22">
        <v>5.4683230453714003E-2</v>
      </c>
      <c r="AN35" s="22">
        <v>92645637.120000005</v>
      </c>
      <c r="AO35" s="22">
        <v>445428641.50138599</v>
      </c>
      <c r="AP35" s="18" t="b">
        <v>1</v>
      </c>
      <c r="AQ35" s="22"/>
      <c r="AR35" s="22">
        <v>4330601504.9808397</v>
      </c>
      <c r="AS35" s="22">
        <v>10087156887.3563</v>
      </c>
      <c r="AT35" s="22">
        <v>4666360873.5632</v>
      </c>
      <c r="AU35" s="22">
        <v>5420796013.7931004</v>
      </c>
      <c r="AV35" s="22">
        <v>11154457895.946501</v>
      </c>
      <c r="AW35" s="22">
        <v>2273077923.3716502</v>
      </c>
      <c r="AX35" s="22">
        <v>12955837759.386999</v>
      </c>
      <c r="AY35" s="22">
        <v>11154457895.946501</v>
      </c>
      <c r="AZ35" s="22">
        <v>11244540253.0725</v>
      </c>
      <c r="BA35" s="22">
        <v>23.209958690995634</v>
      </c>
      <c r="BB35" s="22">
        <v>0.22534376621234364</v>
      </c>
      <c r="BC35" s="22">
        <v>0.83675099066028202</v>
      </c>
      <c r="BD35" s="23">
        <v>7.6741478198018631E-2</v>
      </c>
      <c r="BE35" s="21">
        <v>9.3534853880999996E-2</v>
      </c>
      <c r="BF35" s="23">
        <v>7.0882684866318893E-2</v>
      </c>
      <c r="BG35" s="21">
        <v>0.17760000000000001</v>
      </c>
      <c r="BH35" s="21">
        <v>8.1500000000000003E-2</v>
      </c>
      <c r="BI35" s="21">
        <v>0.14366000000000001</v>
      </c>
      <c r="BJ35" s="21">
        <v>2.9103144615266641E-2</v>
      </c>
    </row>
    <row r="36" spans="1:63" x14ac:dyDescent="0.25">
      <c r="A36" s="18" t="s">
        <v>32</v>
      </c>
      <c r="B36" s="18" t="s">
        <v>280</v>
      </c>
      <c r="C36" s="18" t="s">
        <v>281</v>
      </c>
      <c r="D36" s="19">
        <v>3740919516.6784301</v>
      </c>
      <c r="E36" s="20"/>
      <c r="F36" s="21">
        <v>2.4432497769310002</v>
      </c>
      <c r="G36" s="20">
        <v>1.8405253902976899</v>
      </c>
      <c r="H36" s="21">
        <v>-2.4278756150000001E-3</v>
      </c>
      <c r="I36" s="20">
        <v>2.1001144687000002</v>
      </c>
      <c r="J36" s="22">
        <v>1.2358436424938499</v>
      </c>
      <c r="K36" s="18"/>
      <c r="L36" s="18"/>
      <c r="M36" s="18"/>
      <c r="N36" s="18">
        <v>1</v>
      </c>
      <c r="O36" s="18">
        <v>1</v>
      </c>
      <c r="P36" s="22">
        <v>7082233</v>
      </c>
      <c r="Q36" s="22">
        <v>1.7228447387441199</v>
      </c>
      <c r="R36" s="18" t="b">
        <v>0</v>
      </c>
      <c r="S36" s="22">
        <v>77806447.016919002</v>
      </c>
      <c r="T36" s="22">
        <v>4105095280.4986601</v>
      </c>
      <c r="U36" s="22">
        <v>104935555.523</v>
      </c>
      <c r="V36" s="18" t="b">
        <v>1</v>
      </c>
      <c r="W36" s="18">
        <f t="shared" si="0"/>
        <v>6.749126132417245E-2</v>
      </c>
      <c r="X36" s="22">
        <v>3.0876093269999999E-6</v>
      </c>
      <c r="Y36" s="18" t="b">
        <v>1</v>
      </c>
      <c r="Z36" s="22">
        <v>5.3793858100953003E-2</v>
      </c>
      <c r="AA36" s="18" t="b">
        <v>0</v>
      </c>
      <c r="AB36" s="18" t="b">
        <v>1</v>
      </c>
      <c r="AC36" s="18" t="b">
        <v>1</v>
      </c>
      <c r="AD36" s="18" t="b">
        <v>0</v>
      </c>
      <c r="AE36" s="18" t="b">
        <v>1</v>
      </c>
      <c r="AF36" s="18" t="b">
        <v>1</v>
      </c>
      <c r="AG36" s="18" t="b">
        <v>1</v>
      </c>
      <c r="AH36" s="18" t="b">
        <v>1</v>
      </c>
      <c r="AI36" s="18" t="b">
        <v>0</v>
      </c>
      <c r="AJ36" s="18" t="b">
        <v>0</v>
      </c>
      <c r="AK36" s="18" t="s">
        <v>282</v>
      </c>
      <c r="AL36" s="22">
        <v>84.89</v>
      </c>
      <c r="AM36" s="22">
        <v>4.3324767245700002E-4</v>
      </c>
      <c r="AN36" s="22"/>
      <c r="AO36" s="22">
        <v>88863395.693610996</v>
      </c>
      <c r="AP36" s="18" t="b">
        <v>1</v>
      </c>
      <c r="AQ36" s="22">
        <v>1.8466318047863099</v>
      </c>
      <c r="AR36" s="22">
        <v>2203827889.58148</v>
      </c>
      <c r="AS36" s="22">
        <v>10122674407.836201</v>
      </c>
      <c r="AT36" s="22">
        <v>2050204203.0276508</v>
      </c>
      <c r="AU36" s="22">
        <v>8072470204.8085499</v>
      </c>
      <c r="AV36" s="22">
        <v>5631888729.1450701</v>
      </c>
      <c r="AW36" s="22">
        <v>5009160961.7097101</v>
      </c>
      <c r="AX36" s="22">
        <v>4105095280.4986601</v>
      </c>
      <c r="AY36" s="22">
        <v>5631888729.1450701</v>
      </c>
      <c r="AZ36" s="22">
        <v>5585564473.3828497</v>
      </c>
      <c r="BA36" s="22">
        <v>22.293602744564787</v>
      </c>
      <c r="BB36" s="22">
        <v>0.49484560699018437</v>
      </c>
      <c r="BC36" s="22">
        <v>2.0792217380269853</v>
      </c>
      <c r="BD36" s="23">
        <v>-0.13140218767857922</v>
      </c>
      <c r="BE36" s="21">
        <v>2.4537026830000002E-3</v>
      </c>
      <c r="BF36" s="23">
        <v>4.4360698172383003E-4</v>
      </c>
      <c r="BG36" s="21">
        <v>1.9E-2</v>
      </c>
      <c r="BH36" s="21">
        <v>1.47333E-2</v>
      </c>
      <c r="BI36" s="21">
        <v>7.113330000000001E-2</v>
      </c>
      <c r="BJ36" s="21">
        <v>1.895362755318741E-2</v>
      </c>
    </row>
    <row r="37" spans="1:63" x14ac:dyDescent="0.25">
      <c r="A37" s="18" t="s">
        <v>61</v>
      </c>
      <c r="B37" s="18" t="s">
        <v>283</v>
      </c>
      <c r="C37" s="18" t="s">
        <v>263</v>
      </c>
      <c r="D37" s="19">
        <v>15160573503.723499</v>
      </c>
      <c r="E37" s="20">
        <v>22.575423613577499</v>
      </c>
      <c r="F37" s="21">
        <v>0.34322799743700005</v>
      </c>
      <c r="G37" s="20">
        <v>4.3056875450781797</v>
      </c>
      <c r="H37" s="21">
        <v>4.707549565E-2</v>
      </c>
      <c r="I37" s="20">
        <v>16.978431929399999</v>
      </c>
      <c r="J37" s="22">
        <v>0.74611783810604604</v>
      </c>
      <c r="K37" s="18"/>
      <c r="L37" s="18">
        <v>1</v>
      </c>
      <c r="M37" s="18"/>
      <c r="N37" s="18"/>
      <c r="O37" s="18">
        <v>1</v>
      </c>
      <c r="P37" s="22">
        <v>410935</v>
      </c>
      <c r="Q37" s="22">
        <v>4.1836233933147904</v>
      </c>
      <c r="R37" s="18" t="b">
        <v>0</v>
      </c>
      <c r="S37" s="22">
        <v>701636752.53417599</v>
      </c>
      <c r="T37" s="22">
        <v>10913214916.767401</v>
      </c>
      <c r="U37" s="22">
        <v>6050045</v>
      </c>
      <c r="V37" s="18" t="b">
        <v>1</v>
      </c>
      <c r="W37" s="18">
        <f t="shared" si="0"/>
        <v>6.7922635286183822E-2</v>
      </c>
      <c r="X37" s="22"/>
      <c r="Y37" s="18" t="b">
        <v>1</v>
      </c>
      <c r="Z37" s="22">
        <v>1.0484035136129499</v>
      </c>
      <c r="AA37" s="18" t="b">
        <v>0</v>
      </c>
      <c r="AB37" s="18" t="b">
        <v>1</v>
      </c>
      <c r="AC37" s="18" t="b">
        <v>0</v>
      </c>
      <c r="AD37" s="18" t="b">
        <v>0</v>
      </c>
      <c r="AE37" s="18" t="b">
        <v>1</v>
      </c>
      <c r="AF37" s="18" t="b">
        <v>1</v>
      </c>
      <c r="AG37" s="18" t="b">
        <v>0</v>
      </c>
      <c r="AH37" s="18" t="b">
        <v>1</v>
      </c>
      <c r="AI37" s="18" t="b">
        <v>0</v>
      </c>
      <c r="AJ37" s="18" t="b">
        <v>0</v>
      </c>
      <c r="AK37" s="18" t="s">
        <v>223</v>
      </c>
      <c r="AL37" s="22">
        <v>72.180000000000007</v>
      </c>
      <c r="AM37" s="22">
        <v>949789104.81429505</v>
      </c>
      <c r="AN37" s="22">
        <v>7456707.4100000001</v>
      </c>
      <c r="AO37" s="22">
        <v>652558866.81383395</v>
      </c>
      <c r="AP37" s="18" t="b">
        <v>1</v>
      </c>
      <c r="AQ37" s="22">
        <v>4.1972140351311102</v>
      </c>
      <c r="AR37" s="22">
        <v>2519045847.6704202</v>
      </c>
      <c r="AS37" s="22">
        <v>7186310796.9868898</v>
      </c>
      <c r="AT37" s="22">
        <v>3570891844.1365199</v>
      </c>
      <c r="AU37" s="22">
        <v>3615418952.8503699</v>
      </c>
      <c r="AV37" s="22">
        <v>10087459400.938299</v>
      </c>
      <c r="AW37" s="22">
        <v>1225630056.7283499</v>
      </c>
      <c r="AX37" s="22">
        <v>10913214916.767401</v>
      </c>
      <c r="AY37" s="22">
        <v>10087459400.938299</v>
      </c>
      <c r="AZ37" s="22">
        <v>9834669678.1479397</v>
      </c>
      <c r="BA37" s="22">
        <v>23.073899557687241</v>
      </c>
      <c r="BB37" s="22">
        <v>0.17055066102098421</v>
      </c>
      <c r="BC37" s="22">
        <v>0.68438857612568182</v>
      </c>
      <c r="BD37" s="23">
        <v>5.3781774301199195E-2</v>
      </c>
      <c r="BE37" s="21">
        <v>0.19105693736700002</v>
      </c>
      <c r="BF37" s="23">
        <v>0.19979166543725299</v>
      </c>
      <c r="BG37" s="21">
        <v>9.3670000000000003E-2</v>
      </c>
      <c r="BH37" s="21">
        <v>0.107156</v>
      </c>
      <c r="BI37" s="21">
        <v>0.17700109999999999</v>
      </c>
      <c r="BJ37" s="21">
        <v>6.4292397601018528E-2</v>
      </c>
    </row>
    <row r="38" spans="1:63" x14ac:dyDescent="0.25">
      <c r="A38" s="18" t="s">
        <v>46</v>
      </c>
      <c r="B38" s="18" t="s">
        <v>284</v>
      </c>
      <c r="C38" s="18" t="s">
        <v>236</v>
      </c>
      <c r="D38" s="19">
        <v>13213894621.4</v>
      </c>
      <c r="E38" s="20">
        <v>27.1125509907544</v>
      </c>
      <c r="F38" s="21">
        <v>0.62851495239499999</v>
      </c>
      <c r="G38" s="20">
        <v>7.1980578456696298</v>
      </c>
      <c r="H38" s="21">
        <v>3.1246849376000002E-2</v>
      </c>
      <c r="I38" s="20">
        <v>21.0355003552</v>
      </c>
      <c r="J38" s="22">
        <v>0.72561887010408399</v>
      </c>
      <c r="K38" s="18"/>
      <c r="L38" s="18">
        <v>1</v>
      </c>
      <c r="M38" s="18"/>
      <c r="N38" s="18"/>
      <c r="O38" s="18">
        <v>1</v>
      </c>
      <c r="P38" s="22">
        <v>1525614</v>
      </c>
      <c r="Q38" s="22">
        <v>7.1980578456696298</v>
      </c>
      <c r="R38" s="18" t="b">
        <v>0</v>
      </c>
      <c r="S38" s="22">
        <v>673268000</v>
      </c>
      <c r="T38" s="22">
        <v>16207106000</v>
      </c>
      <c r="U38" s="22">
        <v>22404700</v>
      </c>
      <c r="V38" s="18" t="b">
        <v>1</v>
      </c>
      <c r="W38" s="18">
        <f t="shared" si="0"/>
        <v>6.8093480385811908E-2</v>
      </c>
      <c r="X38" s="22"/>
      <c r="Y38" s="18" t="b">
        <v>0</v>
      </c>
      <c r="Z38" s="22">
        <v>4.3746400000000003</v>
      </c>
      <c r="AA38" s="18" t="b">
        <v>0</v>
      </c>
      <c r="AB38" s="18" t="b">
        <v>0</v>
      </c>
      <c r="AC38" s="18" t="b">
        <v>0</v>
      </c>
      <c r="AD38" s="18" t="b">
        <v>0</v>
      </c>
      <c r="AE38" s="18" t="b">
        <v>0</v>
      </c>
      <c r="AF38" s="18" t="b">
        <v>0</v>
      </c>
      <c r="AG38" s="18" t="b">
        <v>0</v>
      </c>
      <c r="AH38" s="18" t="b">
        <v>0</v>
      </c>
      <c r="AI38" s="18" t="b">
        <v>0</v>
      </c>
      <c r="AJ38" s="18" t="b">
        <v>0</v>
      </c>
      <c r="AK38" s="18" t="s">
        <v>268</v>
      </c>
      <c r="AL38" s="22">
        <v>13.28</v>
      </c>
      <c r="AM38" s="22">
        <v>3.71</v>
      </c>
      <c r="AN38" s="22"/>
      <c r="AO38" s="22">
        <v>591050210</v>
      </c>
      <c r="AP38" s="18" t="b">
        <v>1</v>
      </c>
      <c r="AQ38" s="22">
        <v>7.2863960036186102</v>
      </c>
      <c r="AR38" s="22">
        <v>2941701000</v>
      </c>
      <c r="AS38" s="22">
        <v>5144258000</v>
      </c>
      <c r="AT38" s="22">
        <v>1879933000</v>
      </c>
      <c r="AU38" s="22">
        <v>3264325000</v>
      </c>
      <c r="AV38" s="22">
        <v>15309508000</v>
      </c>
      <c r="AW38" s="22">
        <v>1181566000</v>
      </c>
      <c r="AX38" s="22">
        <v>16207106000</v>
      </c>
      <c r="AY38" s="22">
        <v>15309508000</v>
      </c>
      <c r="AZ38" s="22">
        <v>16631172000</v>
      </c>
      <c r="BA38" s="22">
        <v>23.480227767612757</v>
      </c>
      <c r="BB38" s="22">
        <v>0.22968638042648717</v>
      </c>
      <c r="BC38" s="22">
        <v>0.326447377881393</v>
      </c>
      <c r="BD38" s="23">
        <v>-1.0419491368914392E-2</v>
      </c>
      <c r="BE38" s="21">
        <v>0.28525433137400003</v>
      </c>
      <c r="BF38" s="23">
        <v>0.16963140135332</v>
      </c>
      <c r="BG38" s="21">
        <v>0.20300000000000001</v>
      </c>
      <c r="BH38" s="21">
        <v>0.12202880000000001</v>
      </c>
      <c r="BI38" s="21">
        <v>0.33033749999999995</v>
      </c>
      <c r="BJ38" s="21">
        <v>4.1541531227104952E-2</v>
      </c>
    </row>
    <row r="39" spans="1:63" x14ac:dyDescent="0.25">
      <c r="A39" s="18" t="s">
        <v>52</v>
      </c>
      <c r="B39" s="18" t="s">
        <v>285</v>
      </c>
      <c r="C39" s="18" t="s">
        <v>286</v>
      </c>
      <c r="D39" s="19">
        <v>1443241794.39573</v>
      </c>
      <c r="E39" s="20"/>
      <c r="F39" s="21">
        <v>2.8080424886199999</v>
      </c>
      <c r="G39" s="20">
        <v>1.59641237919646</v>
      </c>
      <c r="H39" s="21">
        <v>-9.3879239040000007E-2</v>
      </c>
      <c r="I39" s="20">
        <v>11.5714285714</v>
      </c>
      <c r="J39" s="22">
        <v>2.3957592180021399</v>
      </c>
      <c r="K39" s="18"/>
      <c r="L39" s="18"/>
      <c r="M39" s="18"/>
      <c r="N39" s="18">
        <v>1</v>
      </c>
      <c r="O39" s="18">
        <v>1</v>
      </c>
      <c r="P39" s="22">
        <v>3179466</v>
      </c>
      <c r="Q39" s="22">
        <v>1.57867446387205</v>
      </c>
      <c r="R39" s="18" t="b">
        <v>0</v>
      </c>
      <c r="S39" s="22">
        <v>168396874.65723801</v>
      </c>
      <c r="T39" s="22">
        <v>3120181171.8099799</v>
      </c>
      <c r="U39" s="22">
        <v>46679087.892999999</v>
      </c>
      <c r="V39" s="18" t="b">
        <v>1</v>
      </c>
      <c r="W39" s="18">
        <f t="shared" si="0"/>
        <v>6.811328463161323E-2</v>
      </c>
      <c r="X39" s="22">
        <v>4.2369426851999998E-4</v>
      </c>
      <c r="Y39" s="18" t="b">
        <v>1</v>
      </c>
      <c r="Z39" s="22">
        <v>-0.16729269616384401</v>
      </c>
      <c r="AA39" s="18" t="b">
        <v>1</v>
      </c>
      <c r="AB39" s="18" t="b">
        <v>0</v>
      </c>
      <c r="AC39" s="18" t="b">
        <v>1</v>
      </c>
      <c r="AD39" s="18" t="b">
        <v>0</v>
      </c>
      <c r="AE39" s="18" t="b">
        <v>1</v>
      </c>
      <c r="AF39" s="18" t="b">
        <v>0</v>
      </c>
      <c r="AG39" s="18" t="b">
        <v>0</v>
      </c>
      <c r="AH39" s="18" t="b">
        <v>1</v>
      </c>
      <c r="AI39" s="18" t="b">
        <v>0</v>
      </c>
      <c r="AJ39" s="18" t="b">
        <v>0</v>
      </c>
      <c r="AK39" s="18" t="s">
        <v>234</v>
      </c>
      <c r="AL39" s="22">
        <v>56.69</v>
      </c>
      <c r="AM39" s="22">
        <v>-0.237147872713806</v>
      </c>
      <c r="AN39" s="22"/>
      <c r="AO39" s="22">
        <v>-216744408.58065099</v>
      </c>
      <c r="AP39" s="18" t="b">
        <v>1</v>
      </c>
      <c r="AQ39" s="22">
        <v>1.64964881505525</v>
      </c>
      <c r="AR39" s="22">
        <v>651005542.25729203</v>
      </c>
      <c r="AS39" s="22">
        <v>4866734197.4695301</v>
      </c>
      <c r="AT39" s="22">
        <v>850371957.08137989</v>
      </c>
      <c r="AU39" s="22">
        <v>4016362240.3881502</v>
      </c>
      <c r="AV39" s="22">
        <v>3885784142.5078602</v>
      </c>
      <c r="AW39" s="22">
        <v>2387880586.6147099</v>
      </c>
      <c r="AX39" s="22">
        <v>3120181171.8099799</v>
      </c>
      <c r="AY39" s="22">
        <v>3885784142.5078602</v>
      </c>
      <c r="AZ39" s="22">
        <v>3710041801.3825598</v>
      </c>
      <c r="BA39" s="22">
        <v>21.970873771926239</v>
      </c>
      <c r="BB39" s="22">
        <v>0.49065358610632442</v>
      </c>
      <c r="BC39" s="22">
        <v>1.3893115307104247</v>
      </c>
      <c r="BD39" s="23">
        <v>-7.4828632309900195E-2</v>
      </c>
      <c r="BE39" s="21">
        <v>-0.38231707317100005</v>
      </c>
      <c r="BF39" s="22"/>
      <c r="BG39" s="21">
        <v>-7.0000000000000007E-2</v>
      </c>
      <c r="BH39" s="21">
        <v>-9.014670000000001E-2</v>
      </c>
      <c r="BI39" s="21">
        <v>-0.229908</v>
      </c>
      <c r="BJ39" s="21">
        <v>5.397022332506192E-2</v>
      </c>
    </row>
    <row r="40" spans="1:63" x14ac:dyDescent="0.25">
      <c r="A40" s="18" t="s">
        <v>68</v>
      </c>
      <c r="B40" s="18" t="s">
        <v>287</v>
      </c>
      <c r="C40" s="18" t="s">
        <v>261</v>
      </c>
      <c r="D40" s="19">
        <v>72029028783.355499</v>
      </c>
      <c r="E40" s="20">
        <v>20.642143366982801</v>
      </c>
      <c r="F40" s="21">
        <v>1.3823038397330001</v>
      </c>
      <c r="G40" s="20">
        <v>4.3695798384991997</v>
      </c>
      <c r="H40" s="21">
        <v>4.7540640062000004E-2</v>
      </c>
      <c r="I40" s="20">
        <v>7.3791939373000002</v>
      </c>
      <c r="J40" s="22">
        <v>0.92411544555316205</v>
      </c>
      <c r="K40" s="18"/>
      <c r="L40" s="18">
        <v>1</v>
      </c>
      <c r="M40" s="18">
        <v>1</v>
      </c>
      <c r="N40" s="18">
        <v>1</v>
      </c>
      <c r="O40" s="18">
        <v>3</v>
      </c>
      <c r="P40" s="22">
        <v>6590000</v>
      </c>
      <c r="Q40" s="22">
        <v>4.3695798384991997</v>
      </c>
      <c r="R40" s="18" t="b">
        <v>1</v>
      </c>
      <c r="S40" s="22">
        <v>6228627259.4040098</v>
      </c>
      <c r="T40" s="22">
        <v>81590131900.341995</v>
      </c>
      <c r="U40" s="22">
        <v>95968800</v>
      </c>
      <c r="V40" s="18" t="b">
        <v>1</v>
      </c>
      <c r="W40" s="18">
        <f t="shared" si="0"/>
        <v>6.8668150482240065E-2</v>
      </c>
      <c r="X40" s="22">
        <v>5.2629604621501999E-2</v>
      </c>
      <c r="Y40" s="18" t="b">
        <v>1</v>
      </c>
      <c r="Z40" s="22">
        <v>3.7658050451572702</v>
      </c>
      <c r="AA40" s="18" t="b">
        <v>1</v>
      </c>
      <c r="AB40" s="18" t="b">
        <v>1</v>
      </c>
      <c r="AC40" s="18" t="b">
        <v>1</v>
      </c>
      <c r="AD40" s="18" t="b">
        <v>0</v>
      </c>
      <c r="AE40" s="18" t="b">
        <v>1</v>
      </c>
      <c r="AF40" s="18" t="b">
        <v>0</v>
      </c>
      <c r="AG40" s="18" t="b">
        <v>0</v>
      </c>
      <c r="AH40" s="18" t="b">
        <v>1</v>
      </c>
      <c r="AI40" s="18" t="b">
        <v>0</v>
      </c>
      <c r="AJ40" s="18" t="b">
        <v>0</v>
      </c>
      <c r="AK40" s="18" t="s">
        <v>220</v>
      </c>
      <c r="AL40" s="22">
        <v>77.41</v>
      </c>
      <c r="AM40" s="22">
        <v>2.7953955602174201</v>
      </c>
      <c r="AN40" s="22">
        <v>3896676.49</v>
      </c>
      <c r="AO40" s="22">
        <v>4493291198.5242996</v>
      </c>
      <c r="AP40" s="18" t="b">
        <v>1</v>
      </c>
      <c r="AQ40" s="22">
        <v>4.4007858508023601</v>
      </c>
      <c r="AR40" s="22">
        <v>22302149487.054199</v>
      </c>
      <c r="AS40" s="22">
        <v>67546409379.579903</v>
      </c>
      <c r="AT40" s="22">
        <v>16825842696.629204</v>
      </c>
      <c r="AU40" s="22">
        <v>50720566682.950699</v>
      </c>
      <c r="AV40" s="22">
        <v>71005313543.932007</v>
      </c>
      <c r="AW40" s="22">
        <v>23258426966.292099</v>
      </c>
      <c r="AX40" s="22">
        <v>81590131900.341995</v>
      </c>
      <c r="AY40" s="22">
        <v>71005313543.932007</v>
      </c>
      <c r="AZ40" s="22">
        <v>70591338654.922501</v>
      </c>
      <c r="BA40" s="22">
        <v>25.055497354422037</v>
      </c>
      <c r="BB40" s="22">
        <v>0.34433254380096484</v>
      </c>
      <c r="BC40" s="22">
        <v>0.88530046467536327</v>
      </c>
      <c r="BD40" s="23">
        <v>7.746758943144047E-2</v>
      </c>
      <c r="BE40" s="21">
        <v>0.213594321359</v>
      </c>
      <c r="BF40" s="23">
        <v>0.102767223019661</v>
      </c>
      <c r="BG40" s="21">
        <v>0.14824999999999999</v>
      </c>
      <c r="BH40" s="21">
        <v>8.2985000000000003E-2</v>
      </c>
      <c r="BI40" s="21">
        <v>0.25511130000000004</v>
      </c>
      <c r="BJ40" s="21">
        <v>7.6340448462712943E-2</v>
      </c>
      <c r="BK40" s="24"/>
    </row>
    <row r="41" spans="1:63" x14ac:dyDescent="0.25">
      <c r="A41" s="18" t="s">
        <v>288</v>
      </c>
      <c r="B41" s="18" t="s">
        <v>289</v>
      </c>
      <c r="C41" s="18" t="s">
        <v>236</v>
      </c>
      <c r="D41" s="19">
        <v>29833807089.68</v>
      </c>
      <c r="E41" s="20"/>
      <c r="F41" s="21">
        <v>19.007170795305999</v>
      </c>
      <c r="G41" s="20">
        <v>61.895865620919402</v>
      </c>
      <c r="H41" s="21">
        <v>-0.72448084235199994</v>
      </c>
      <c r="I41" s="20"/>
      <c r="J41" s="22">
        <v>1.4612873824002699</v>
      </c>
      <c r="K41" s="18"/>
      <c r="L41" s="18"/>
      <c r="M41" s="18"/>
      <c r="N41" s="18">
        <v>1</v>
      </c>
      <c r="O41" s="18">
        <v>1</v>
      </c>
      <c r="P41" s="22">
        <v>38452621</v>
      </c>
      <c r="Q41" s="22">
        <v>61.895865620919402</v>
      </c>
      <c r="R41" s="18" t="b">
        <v>0</v>
      </c>
      <c r="S41" s="22">
        <v>-8160000000</v>
      </c>
      <c r="T41" s="22">
        <v>17095000000</v>
      </c>
      <c r="U41" s="22">
        <v>558965232</v>
      </c>
      <c r="V41" s="18" t="b">
        <v>1</v>
      </c>
      <c r="W41" s="18">
        <f t="shared" si="0"/>
        <v>6.8792509441803706E-2</v>
      </c>
      <c r="X41" s="22"/>
      <c r="Y41" s="18" t="b">
        <v>1</v>
      </c>
      <c r="Z41" s="22">
        <v>-3.7175199999999999</v>
      </c>
      <c r="AA41" s="18" t="b">
        <v>1</v>
      </c>
      <c r="AB41" s="18" t="b">
        <v>1</v>
      </c>
      <c r="AC41" s="18" t="b">
        <v>1</v>
      </c>
      <c r="AD41" s="18" t="b">
        <v>0</v>
      </c>
      <c r="AE41" s="18" t="b">
        <v>1</v>
      </c>
      <c r="AF41" s="18" t="b">
        <v>0</v>
      </c>
      <c r="AG41" s="18" t="b">
        <v>0</v>
      </c>
      <c r="AH41" s="18" t="b">
        <v>1</v>
      </c>
      <c r="AI41" s="18" t="b">
        <v>0</v>
      </c>
      <c r="AJ41" s="18" t="b">
        <v>0</v>
      </c>
      <c r="AK41" s="18" t="s">
        <v>223</v>
      </c>
      <c r="AL41" s="22">
        <v>73.459999999999994</v>
      </c>
      <c r="AM41" s="22">
        <v>-13.81</v>
      </c>
      <c r="AN41" s="22">
        <v>20774782.710000001</v>
      </c>
      <c r="AO41" s="22">
        <v>-2404921880</v>
      </c>
      <c r="AP41" s="18" t="b">
        <v>1</v>
      </c>
      <c r="AQ41" s="22">
        <v>21.983719603878299</v>
      </c>
      <c r="AR41" s="22">
        <v>17404000000</v>
      </c>
      <c r="AS41" s="22">
        <v>71996000000</v>
      </c>
      <c r="AT41" s="22">
        <v>1534000000</v>
      </c>
      <c r="AU41" s="22">
        <v>70462000000</v>
      </c>
      <c r="AV41" s="22">
        <v>47007000000</v>
      </c>
      <c r="AW41" s="22">
        <v>29157000000</v>
      </c>
      <c r="AX41" s="22">
        <v>17095000000</v>
      </c>
      <c r="AY41" s="22">
        <v>47007000000</v>
      </c>
      <c r="AZ41" s="22">
        <v>44438000000</v>
      </c>
      <c r="BA41" s="22">
        <v>24.067807111887234</v>
      </c>
      <c r="BB41" s="22">
        <v>0.40498083226845938</v>
      </c>
      <c r="BC41" s="22">
        <v>2.2462949673957131</v>
      </c>
      <c r="BD41" s="23">
        <v>-0.28925993833532437</v>
      </c>
      <c r="BE41" s="21">
        <v>-1.7616117909540001</v>
      </c>
      <c r="BF41" s="23">
        <v>-0.34796249082089298</v>
      </c>
      <c r="BG41" s="21">
        <v>-3.3000000000000002E-2</v>
      </c>
      <c r="BH41" s="21">
        <v>-1.1599999999999999E-2</v>
      </c>
      <c r="BI41" s="21">
        <v>-1.4000570999999999</v>
      </c>
      <c r="BJ41" s="21">
        <v>-0.47733255337818076</v>
      </c>
      <c r="BK41" s="24"/>
    </row>
    <row r="42" spans="1:63" x14ac:dyDescent="0.25">
      <c r="A42" s="18" t="s">
        <v>290</v>
      </c>
      <c r="B42" s="18" t="s">
        <v>291</v>
      </c>
      <c r="C42" s="18" t="s">
        <v>292</v>
      </c>
      <c r="D42" s="19">
        <v>3665050000</v>
      </c>
      <c r="E42" s="20">
        <v>7.1314450406584102</v>
      </c>
      <c r="F42" s="21">
        <v>6.8548038283960002</v>
      </c>
      <c r="G42" s="20">
        <v>13.713117269014999</v>
      </c>
      <c r="H42" s="21">
        <v>0.13132012057</v>
      </c>
      <c r="I42" s="20"/>
      <c r="J42" s="22"/>
      <c r="K42" s="18">
        <v>1</v>
      </c>
      <c r="L42" s="18"/>
      <c r="M42" s="18"/>
      <c r="N42" s="18"/>
      <c r="O42" s="18">
        <v>1</v>
      </c>
      <c r="P42" s="22">
        <v>139970</v>
      </c>
      <c r="Q42" s="22">
        <v>13.713117269014999</v>
      </c>
      <c r="R42" s="18"/>
      <c r="S42" s="22">
        <v>705565000</v>
      </c>
      <c r="T42" s="22">
        <v>3991696000</v>
      </c>
      <c r="U42" s="22">
        <v>2011900</v>
      </c>
      <c r="V42" s="18"/>
      <c r="W42" s="18">
        <f t="shared" si="0"/>
        <v>6.9571052239176895E-2</v>
      </c>
      <c r="X42" s="22"/>
      <c r="Y42" s="18"/>
      <c r="Z42" s="22">
        <v>7.6695500000000001</v>
      </c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22"/>
      <c r="AM42" s="22"/>
      <c r="AN42" s="22"/>
      <c r="AO42" s="22">
        <v>1052221750</v>
      </c>
      <c r="AP42" s="18"/>
      <c r="AQ42" s="22"/>
      <c r="AR42" s="22">
        <v>1201628000</v>
      </c>
      <c r="AS42" s="22">
        <v>2824241000</v>
      </c>
      <c r="AT42" s="22">
        <v>267266000</v>
      </c>
      <c r="AU42" s="22">
        <v>2556975000</v>
      </c>
      <c r="AV42" s="22">
        <v>3299761000</v>
      </c>
      <c r="AW42" s="22">
        <v>1832056000</v>
      </c>
      <c r="AX42" s="22">
        <v>3991696000</v>
      </c>
      <c r="AY42" s="22">
        <v>3299761000</v>
      </c>
      <c r="AZ42" s="22">
        <v>3247864000</v>
      </c>
      <c r="BA42" s="22">
        <v>22.012298959372472</v>
      </c>
      <c r="BB42" s="22">
        <v>0.64868968335209354</v>
      </c>
      <c r="BC42" s="22">
        <v>0.77467123511802927</v>
      </c>
      <c r="BD42" s="23">
        <v>0.1128356345011681</v>
      </c>
      <c r="BE42" s="21">
        <v>107.942273627175</v>
      </c>
      <c r="BF42" s="22"/>
      <c r="BG42" s="21"/>
      <c r="BH42" s="21">
        <v>0.24199999999999999</v>
      </c>
      <c r="BI42" s="21">
        <v>0.98049999999999993</v>
      </c>
      <c r="BJ42" s="21">
        <v>0.17675820002324827</v>
      </c>
      <c r="BK42" s="24"/>
    </row>
    <row r="43" spans="1:63" x14ac:dyDescent="0.25">
      <c r="A43" s="18" t="s">
        <v>82</v>
      </c>
      <c r="B43" s="18" t="s">
        <v>293</v>
      </c>
      <c r="C43" s="18" t="s">
        <v>227</v>
      </c>
      <c r="D43" s="19">
        <v>9060358672.8561897</v>
      </c>
      <c r="E43" s="20">
        <v>9.8571723170768806</v>
      </c>
      <c r="F43" s="21">
        <v>0.54409446530100003</v>
      </c>
      <c r="G43" s="20">
        <v>1.5771145705140801</v>
      </c>
      <c r="H43" s="21">
        <v>0.11024105563699999</v>
      </c>
      <c r="I43" s="20">
        <v>4.6163333040000003</v>
      </c>
      <c r="J43" s="22">
        <v>1.2180569880488099</v>
      </c>
      <c r="K43" s="18">
        <v>1</v>
      </c>
      <c r="L43" s="18"/>
      <c r="M43" s="18"/>
      <c r="N43" s="18"/>
      <c r="O43" s="18">
        <v>1</v>
      </c>
      <c r="P43" s="22">
        <v>5577050</v>
      </c>
      <c r="Q43" s="22">
        <v>1.54571500440429</v>
      </c>
      <c r="R43" s="18" t="b">
        <v>0</v>
      </c>
      <c r="S43" s="22">
        <v>1007633000</v>
      </c>
      <c r="T43" s="22">
        <v>8191304000</v>
      </c>
      <c r="U43" s="22">
        <v>79391838.634000003</v>
      </c>
      <c r="V43" s="18" t="b">
        <v>1</v>
      </c>
      <c r="W43" s="18">
        <f t="shared" si="0"/>
        <v>7.0247144995727512E-2</v>
      </c>
      <c r="X43" s="22"/>
      <c r="Y43" s="18" t="b">
        <v>1</v>
      </c>
      <c r="Z43" s="22">
        <v>3.0203199999999999</v>
      </c>
      <c r="AA43" s="18" t="b">
        <v>1</v>
      </c>
      <c r="AB43" s="18" t="b">
        <v>1</v>
      </c>
      <c r="AC43" s="18" t="b">
        <v>1</v>
      </c>
      <c r="AD43" s="18" t="b">
        <v>0</v>
      </c>
      <c r="AE43" s="18" t="b">
        <v>1</v>
      </c>
      <c r="AF43" s="18" t="b">
        <v>1</v>
      </c>
      <c r="AG43" s="18" t="b">
        <v>1</v>
      </c>
      <c r="AH43" s="18" t="b">
        <v>1</v>
      </c>
      <c r="AI43" s="18" t="b">
        <v>0</v>
      </c>
      <c r="AJ43" s="18" t="b">
        <v>0</v>
      </c>
      <c r="AK43" s="18" t="s">
        <v>220</v>
      </c>
      <c r="AL43" s="22">
        <v>77.5</v>
      </c>
      <c r="AM43" s="22"/>
      <c r="AN43" s="22">
        <v>0</v>
      </c>
      <c r="AO43" s="22">
        <v>1849500000</v>
      </c>
      <c r="AP43" s="18" t="b">
        <v>1</v>
      </c>
      <c r="AQ43" s="22">
        <v>1.5771143342601801</v>
      </c>
      <c r="AR43" s="22">
        <v>3993821000</v>
      </c>
      <c r="AS43" s="22">
        <v>10644553000</v>
      </c>
      <c r="AT43" s="22">
        <v>5642114000</v>
      </c>
      <c r="AU43" s="22">
        <v>5002439000</v>
      </c>
      <c r="AV43" s="22">
        <v>6878740000</v>
      </c>
      <c r="AW43" s="22">
        <v>3069843000</v>
      </c>
      <c r="AX43" s="22">
        <v>8191304000</v>
      </c>
      <c r="AY43" s="22">
        <v>6878740000</v>
      </c>
      <c r="AZ43" s="22">
        <v>6572655000</v>
      </c>
      <c r="BA43" s="22">
        <v>22.739020136640683</v>
      </c>
      <c r="BB43" s="22">
        <v>0.28839567053684639</v>
      </c>
      <c r="BC43" s="22">
        <v>1.4126770963641513</v>
      </c>
      <c r="BD43" s="23">
        <v>0.11869202887724356</v>
      </c>
      <c r="BE43" s="21">
        <v>0.17081625553300001</v>
      </c>
      <c r="BF43" s="22"/>
      <c r="BG43" s="21">
        <v>0.14499999999999999</v>
      </c>
      <c r="BH43" s="21">
        <v>0.09</v>
      </c>
      <c r="BI43" s="21">
        <v>0.25950000000000001</v>
      </c>
      <c r="BJ43" s="21">
        <v>0.12301252645488435</v>
      </c>
      <c r="BK43" s="24"/>
    </row>
    <row r="44" spans="1:63" x14ac:dyDescent="0.25">
      <c r="A44" s="18" t="s">
        <v>16</v>
      </c>
      <c r="B44" s="18" t="s">
        <v>294</v>
      </c>
      <c r="C44" s="18" t="s">
        <v>295</v>
      </c>
      <c r="D44" s="19">
        <v>219392286.12</v>
      </c>
      <c r="E44" s="20"/>
      <c r="F44" s="21">
        <v>2.034072150199</v>
      </c>
      <c r="G44" s="20">
        <v>0.81029819404455194</v>
      </c>
      <c r="H44" s="21">
        <v>-4.1041641218580001</v>
      </c>
      <c r="I44" s="20"/>
      <c r="J44" s="22">
        <v>1.3140520246064</v>
      </c>
      <c r="K44" s="18">
        <v>1</v>
      </c>
      <c r="L44" s="18"/>
      <c r="M44" s="18"/>
      <c r="N44" s="18"/>
      <c r="O44" s="18">
        <v>1</v>
      </c>
      <c r="P44" s="22">
        <v>840862</v>
      </c>
      <c r="Q44" s="22">
        <v>0.81029819404455194</v>
      </c>
      <c r="R44" s="18" t="b">
        <v>0</v>
      </c>
      <c r="S44" s="22">
        <v>-34230000</v>
      </c>
      <c r="T44" s="22">
        <v>163732000</v>
      </c>
      <c r="U44" s="22">
        <v>11964000</v>
      </c>
      <c r="V44" s="18" t="b">
        <v>1</v>
      </c>
      <c r="W44" s="18">
        <f t="shared" si="0"/>
        <v>7.0282681377465725E-2</v>
      </c>
      <c r="X44" s="22"/>
      <c r="Y44" s="18" t="b">
        <v>0</v>
      </c>
      <c r="Z44" s="22">
        <v>-1.1051500000000001</v>
      </c>
      <c r="AA44" s="18" t="b">
        <v>1</v>
      </c>
      <c r="AB44" s="18" t="b">
        <v>1</v>
      </c>
      <c r="AC44" s="18" t="b">
        <v>0</v>
      </c>
      <c r="AD44" s="18" t="b">
        <v>0</v>
      </c>
      <c r="AE44" s="18" t="b">
        <v>0</v>
      </c>
      <c r="AF44" s="18" t="b">
        <v>0</v>
      </c>
      <c r="AG44" s="18" t="b">
        <v>0</v>
      </c>
      <c r="AH44" s="18" t="b">
        <v>0</v>
      </c>
      <c r="AI44" s="18" t="b">
        <v>0</v>
      </c>
      <c r="AJ44" s="18" t="b">
        <v>0</v>
      </c>
      <c r="AK44" s="18" t="s">
        <v>250</v>
      </c>
      <c r="AL44" s="22">
        <v>22.82</v>
      </c>
      <c r="AM44" s="22">
        <v>-66.2</v>
      </c>
      <c r="AN44" s="22">
        <v>0</v>
      </c>
      <c r="AO44" s="22">
        <v>-12076330</v>
      </c>
      <c r="AP44" s="18" t="b">
        <v>1</v>
      </c>
      <c r="AQ44" s="22">
        <v>0.81037344398340205</v>
      </c>
      <c r="AR44" s="22">
        <v>121603000</v>
      </c>
      <c r="AS44" s="22">
        <v>868195000</v>
      </c>
      <c r="AT44" s="22">
        <v>272598000</v>
      </c>
      <c r="AU44" s="22">
        <v>595597000</v>
      </c>
      <c r="AV44" s="22">
        <v>224579000</v>
      </c>
      <c r="AW44" s="22">
        <v>554484000</v>
      </c>
      <c r="AX44" s="22">
        <v>163732000</v>
      </c>
      <c r="AY44" s="22">
        <v>224579000</v>
      </c>
      <c r="AZ44" s="22">
        <v>242502000</v>
      </c>
      <c r="BA44" s="22">
        <v>19.071739799557982</v>
      </c>
      <c r="BB44" s="22">
        <v>0.63866297317998832</v>
      </c>
      <c r="BC44" s="22">
        <v>4.4716477256631926</v>
      </c>
      <c r="BD44" s="23">
        <v>-0.17242336756597113</v>
      </c>
      <c r="BE44" s="21">
        <v>-1.171144118198</v>
      </c>
      <c r="BF44" s="23">
        <v>-0.64375257567396205</v>
      </c>
      <c r="BG44" s="21"/>
      <c r="BH44" s="21"/>
      <c r="BI44" s="21"/>
      <c r="BJ44" s="21">
        <v>-0.2090611487064227</v>
      </c>
      <c r="BK44" s="24"/>
    </row>
    <row r="45" spans="1:63" x14ac:dyDescent="0.25">
      <c r="A45" s="18" t="s">
        <v>4</v>
      </c>
      <c r="B45" s="18" t="s">
        <v>296</v>
      </c>
      <c r="C45" s="18" t="s">
        <v>236</v>
      </c>
      <c r="D45" s="19">
        <v>36890827918.360001</v>
      </c>
      <c r="E45" s="20"/>
      <c r="F45" s="21">
        <v>1.163925191528</v>
      </c>
      <c r="G45" s="20">
        <v>4.1504837846455302</v>
      </c>
      <c r="H45" s="21">
        <v>-0.33974358974399999</v>
      </c>
      <c r="I45" s="20"/>
      <c r="J45" s="22">
        <v>1.2515586911436301</v>
      </c>
      <c r="K45" s="18"/>
      <c r="L45" s="18"/>
      <c r="M45" s="18"/>
      <c r="N45" s="18">
        <v>1</v>
      </c>
      <c r="O45" s="18">
        <v>1</v>
      </c>
      <c r="P45" s="22">
        <v>20577106</v>
      </c>
      <c r="Q45" s="22">
        <v>4.1504837846455302</v>
      </c>
      <c r="R45" s="18" t="b">
        <v>0</v>
      </c>
      <c r="S45" s="22">
        <v>-5005000000</v>
      </c>
      <c r="T45" s="22">
        <v>9048000000</v>
      </c>
      <c r="U45" s="22">
        <v>292030066.80000001</v>
      </c>
      <c r="V45" s="18" t="b">
        <v>1</v>
      </c>
      <c r="W45" s="18">
        <f t="shared" si="0"/>
        <v>7.0462285700507873E-2</v>
      </c>
      <c r="X45" s="22"/>
      <c r="Y45" s="18" t="b">
        <v>1</v>
      </c>
      <c r="Z45" s="22">
        <v>-1.9509399999999999</v>
      </c>
      <c r="AA45" s="18" t="b">
        <v>1</v>
      </c>
      <c r="AB45" s="18" t="b">
        <v>1</v>
      </c>
      <c r="AC45" s="18" t="b">
        <v>1</v>
      </c>
      <c r="AD45" s="18" t="b">
        <v>0</v>
      </c>
      <c r="AE45" s="18" t="b">
        <v>1</v>
      </c>
      <c r="AF45" s="18" t="b">
        <v>1</v>
      </c>
      <c r="AG45" s="18" t="b">
        <v>1</v>
      </c>
      <c r="AH45" s="18" t="b">
        <v>1</v>
      </c>
      <c r="AI45" s="18" t="b">
        <v>0</v>
      </c>
      <c r="AJ45" s="18" t="b">
        <v>0</v>
      </c>
      <c r="AK45" s="18" t="s">
        <v>282</v>
      </c>
      <c r="AL45" s="22">
        <v>83.75</v>
      </c>
      <c r="AM45" s="22">
        <v>-6.1</v>
      </c>
      <c r="AN45" s="22"/>
      <c r="AO45" s="22">
        <v>-1211569690</v>
      </c>
      <c r="AP45" s="18" t="b">
        <v>1</v>
      </c>
      <c r="AQ45" s="22">
        <v>4.1504845003785302</v>
      </c>
      <c r="AR45" s="22">
        <v>15173000000</v>
      </c>
      <c r="AS45" s="22">
        <v>34588000000</v>
      </c>
      <c r="AT45" s="22">
        <v>8876000000</v>
      </c>
      <c r="AU45" s="22">
        <v>25712000000</v>
      </c>
      <c r="AV45" s="22">
        <v>22428000000</v>
      </c>
      <c r="AW45" s="22">
        <v>10331000000</v>
      </c>
      <c r="AX45" s="22">
        <v>9048000000</v>
      </c>
      <c r="AY45" s="22">
        <v>22428000000</v>
      </c>
      <c r="AZ45" s="22">
        <v>21965000000</v>
      </c>
      <c r="BA45" s="22">
        <v>23.379692795484033</v>
      </c>
      <c r="BB45" s="22">
        <v>0.29868740603677574</v>
      </c>
      <c r="BC45" s="22">
        <v>2.1977379590799337</v>
      </c>
      <c r="BD45" s="23">
        <v>-0.28774835981704927</v>
      </c>
      <c r="BE45" s="21">
        <v>-0.32862946333099996</v>
      </c>
      <c r="BF45" s="23">
        <v>-0.235244933076798</v>
      </c>
      <c r="BG45" s="21">
        <v>-4.4999999999999998E-2</v>
      </c>
      <c r="BH45" s="21">
        <v>-4.4000000000000004E-2</v>
      </c>
      <c r="BI45" s="21">
        <v>-0.11307779999999999</v>
      </c>
      <c r="BJ45" s="21">
        <v>-0.55316091954022983</v>
      </c>
    </row>
    <row r="46" spans="1:63" x14ac:dyDescent="0.25">
      <c r="A46" s="18" t="s">
        <v>2</v>
      </c>
      <c r="B46" s="18" t="s">
        <v>297</v>
      </c>
      <c r="C46" s="18" t="s">
        <v>236</v>
      </c>
      <c r="D46" s="19">
        <v>6427728785.8000002</v>
      </c>
      <c r="E46" s="20"/>
      <c r="F46" s="21">
        <v>1.2308276385729999</v>
      </c>
      <c r="G46" s="20">
        <v>1.6235889648141</v>
      </c>
      <c r="H46" s="21">
        <v>-0.45789651673999998</v>
      </c>
      <c r="I46" s="20"/>
      <c r="J46" s="22">
        <v>1.67486042114578</v>
      </c>
      <c r="K46" s="18"/>
      <c r="L46" s="18"/>
      <c r="M46" s="18"/>
      <c r="N46" s="18">
        <v>1</v>
      </c>
      <c r="O46" s="18">
        <v>1</v>
      </c>
      <c r="P46" s="22">
        <v>8397600</v>
      </c>
      <c r="Q46" s="22">
        <v>1.6235889648141</v>
      </c>
      <c r="R46" s="18" t="b">
        <v>0</v>
      </c>
      <c r="S46" s="22">
        <v>-1997000000</v>
      </c>
      <c r="T46" s="22">
        <v>2957000000</v>
      </c>
      <c r="U46" s="22">
        <v>118806548</v>
      </c>
      <c r="V46" s="18" t="b">
        <v>1</v>
      </c>
      <c r="W46" s="18">
        <f t="shared" si="0"/>
        <v>7.0682972793721779E-2</v>
      </c>
      <c r="X46" s="22"/>
      <c r="Y46" s="18" t="b">
        <v>0</v>
      </c>
      <c r="Z46" s="22">
        <v>-2.51281</v>
      </c>
      <c r="AA46" s="18" t="b">
        <v>1</v>
      </c>
      <c r="AB46" s="18" t="b">
        <v>0</v>
      </c>
      <c r="AC46" s="18" t="b">
        <v>0</v>
      </c>
      <c r="AD46" s="18" t="b">
        <v>0</v>
      </c>
      <c r="AE46" s="18" t="b">
        <v>1</v>
      </c>
      <c r="AF46" s="18" t="b">
        <v>1</v>
      </c>
      <c r="AG46" s="18" t="b">
        <v>1</v>
      </c>
      <c r="AH46" s="18" t="b">
        <v>1</v>
      </c>
      <c r="AI46" s="18" t="b">
        <v>0</v>
      </c>
      <c r="AJ46" s="18" t="b">
        <v>0</v>
      </c>
      <c r="AK46" s="18" t="s">
        <v>234</v>
      </c>
      <c r="AL46" s="22">
        <v>55.24</v>
      </c>
      <c r="AM46" s="22">
        <v>-5.72</v>
      </c>
      <c r="AN46" s="22"/>
      <c r="AO46" s="22">
        <v>-822339620</v>
      </c>
      <c r="AP46" s="18" t="b">
        <v>1</v>
      </c>
      <c r="AQ46" s="22">
        <v>1.6235895565601</v>
      </c>
      <c r="AR46" s="22">
        <v>3345000000</v>
      </c>
      <c r="AS46" s="22">
        <v>13406000000</v>
      </c>
      <c r="AT46" s="22">
        <v>3951000000</v>
      </c>
      <c r="AU46" s="22">
        <v>9455000000</v>
      </c>
      <c r="AV46" s="22">
        <v>8094000000</v>
      </c>
      <c r="AW46" s="22">
        <v>4863000000</v>
      </c>
      <c r="AX46" s="22">
        <v>2957000000</v>
      </c>
      <c r="AY46" s="22">
        <v>8094000000</v>
      </c>
      <c r="AZ46" s="22">
        <v>7658000000</v>
      </c>
      <c r="BA46" s="22">
        <v>22.310914980608416</v>
      </c>
      <c r="BB46" s="22">
        <v>0.36274802327316125</v>
      </c>
      <c r="BC46" s="22">
        <v>2.4262057732331916</v>
      </c>
      <c r="BD46" s="23">
        <v>-0.28886686487312857</v>
      </c>
      <c r="BE46" s="21">
        <v>-0.30948571428600002</v>
      </c>
      <c r="BF46" s="23">
        <v>-0.23905008749686499</v>
      </c>
      <c r="BG46" s="21">
        <v>-0.121</v>
      </c>
      <c r="BH46" s="21">
        <v>-6.2E-2</v>
      </c>
      <c r="BI46" s="21">
        <v>-0.22893750000000002</v>
      </c>
      <c r="BJ46" s="21">
        <v>-0.67534663510314508</v>
      </c>
      <c r="BK46" s="24"/>
    </row>
    <row r="47" spans="1:63" x14ac:dyDescent="0.25">
      <c r="A47" s="18" t="s">
        <v>33</v>
      </c>
      <c r="B47" s="18" t="s">
        <v>298</v>
      </c>
      <c r="C47" s="18" t="s">
        <v>263</v>
      </c>
      <c r="D47" s="19">
        <v>4330741251.7697897</v>
      </c>
      <c r="E47" s="20">
        <v>9.6456041992885098</v>
      </c>
      <c r="F47" s="21">
        <v>2.1295579263</v>
      </c>
      <c r="G47" s="20">
        <v>0.873375459873733</v>
      </c>
      <c r="H47" s="21">
        <v>3.3054239040000002E-2</v>
      </c>
      <c r="I47" s="20">
        <v>2.7273056673</v>
      </c>
      <c r="J47" s="22">
        <v>1.7260348237166501</v>
      </c>
      <c r="K47" s="18">
        <v>1</v>
      </c>
      <c r="L47" s="18"/>
      <c r="M47" s="18"/>
      <c r="N47" s="18"/>
      <c r="O47" s="18">
        <v>1</v>
      </c>
      <c r="P47" s="22">
        <v>15349000</v>
      </c>
      <c r="Q47" s="22">
        <v>0.85324644799444005</v>
      </c>
      <c r="R47" s="18" t="b">
        <v>0</v>
      </c>
      <c r="S47" s="22">
        <v>221138286.98967701</v>
      </c>
      <c r="T47" s="22">
        <v>10744945596.5777</v>
      </c>
      <c r="U47" s="22">
        <v>216731000</v>
      </c>
      <c r="V47" s="18" t="b">
        <v>1</v>
      </c>
      <c r="W47" s="18">
        <f t="shared" si="0"/>
        <v>7.0820510217735347E-2</v>
      </c>
      <c r="X47" s="22"/>
      <c r="Y47" s="18" t="b">
        <v>1</v>
      </c>
      <c r="Z47" s="22">
        <v>4.7848348506919196</v>
      </c>
      <c r="AA47" s="18" t="b">
        <v>1</v>
      </c>
      <c r="AB47" s="18" t="b">
        <v>1</v>
      </c>
      <c r="AC47" s="18" t="b">
        <v>0</v>
      </c>
      <c r="AD47" s="18" t="b">
        <v>1</v>
      </c>
      <c r="AE47" s="18" t="b">
        <v>1</v>
      </c>
      <c r="AF47" s="18" t="b">
        <v>1</v>
      </c>
      <c r="AG47" s="18" t="b">
        <v>1</v>
      </c>
      <c r="AH47" s="18" t="b">
        <v>1</v>
      </c>
      <c r="AI47" s="18" t="b">
        <v>0</v>
      </c>
      <c r="AJ47" s="18" t="b">
        <v>0</v>
      </c>
      <c r="AK47" s="18" t="s">
        <v>231</v>
      </c>
      <c r="AL47" s="22">
        <v>65.099999999999994</v>
      </c>
      <c r="AM47" s="22">
        <v>-14658072.5537642</v>
      </c>
      <c r="AN47" s="22">
        <v>1899773.41</v>
      </c>
      <c r="AO47" s="22">
        <v>583829024.03496003</v>
      </c>
      <c r="AP47" s="18" t="b">
        <v>1</v>
      </c>
      <c r="AQ47" s="22">
        <v>1.0105966437767</v>
      </c>
      <c r="AR47" s="22">
        <v>3114358783.5952802</v>
      </c>
      <c r="AS47" s="22">
        <v>19517502092.439301</v>
      </c>
      <c r="AT47" s="22">
        <v>4789193713.3823013</v>
      </c>
      <c r="AU47" s="22">
        <v>14728308379.056999</v>
      </c>
      <c r="AV47" s="22">
        <v>11133859617.4666</v>
      </c>
      <c r="AW47" s="22">
        <v>10198865432.902399</v>
      </c>
      <c r="AX47" s="22">
        <v>10744945596.5777</v>
      </c>
      <c r="AY47" s="22">
        <v>11133859617.4666</v>
      </c>
      <c r="AZ47" s="22">
        <v>15550470543.948799</v>
      </c>
      <c r="BA47" s="22">
        <v>23.115479011031653</v>
      </c>
      <c r="BB47" s="22">
        <v>0.52254972919168996</v>
      </c>
      <c r="BC47" s="22">
        <v>1.7841469770854537</v>
      </c>
      <c r="BD47" s="23">
        <v>-0.15947428880845585</v>
      </c>
      <c r="BE47" s="21">
        <v>9.1531722455999998E-2</v>
      </c>
      <c r="BF47" s="23">
        <v>3.7234628280331798E-2</v>
      </c>
      <c r="BG47" s="21">
        <v>1E-3</v>
      </c>
      <c r="BH47" s="21">
        <v>3.1600000000000003E-2</v>
      </c>
      <c r="BI47" s="21">
        <v>0.1265667</v>
      </c>
      <c r="BJ47" s="21">
        <v>2.0580680004569803E-2</v>
      </c>
    </row>
    <row r="48" spans="1:63" x14ac:dyDescent="0.25">
      <c r="A48" s="18" t="s">
        <v>108</v>
      </c>
      <c r="B48" s="18" t="s">
        <v>299</v>
      </c>
      <c r="C48" s="18" t="s">
        <v>236</v>
      </c>
      <c r="D48" s="19">
        <v>74916671630.399994</v>
      </c>
      <c r="E48" s="20">
        <v>27.401902909924299</v>
      </c>
      <c r="F48" s="21">
        <v>1.2750935043130001</v>
      </c>
      <c r="G48" s="20">
        <v>5.74123048316486</v>
      </c>
      <c r="H48" s="21">
        <v>0.26126807143499997</v>
      </c>
      <c r="I48" s="20">
        <v>16.7366803279</v>
      </c>
      <c r="J48" s="22">
        <v>1.1507349690147599</v>
      </c>
      <c r="K48" s="18"/>
      <c r="L48" s="18"/>
      <c r="M48" s="18">
        <v>1</v>
      </c>
      <c r="N48" s="18"/>
      <c r="O48" s="18">
        <v>1</v>
      </c>
      <c r="P48" s="22">
        <v>4504923</v>
      </c>
      <c r="Q48" s="22">
        <v>5.74123048316486</v>
      </c>
      <c r="R48" s="18" t="b">
        <v>0</v>
      </c>
      <c r="S48" s="22">
        <v>4362000000</v>
      </c>
      <c r="T48" s="22">
        <v>10583000000</v>
      </c>
      <c r="U48" s="22">
        <v>63133899</v>
      </c>
      <c r="V48" s="18" t="b">
        <v>1</v>
      </c>
      <c r="W48" s="18">
        <f t="shared" si="0"/>
        <v>7.1355057605423669E-2</v>
      </c>
      <c r="X48" s="22"/>
      <c r="Y48" s="18" t="b">
        <v>0</v>
      </c>
      <c r="Z48" s="22">
        <v>4.29298</v>
      </c>
      <c r="AA48" s="18" t="b">
        <v>1</v>
      </c>
      <c r="AB48" s="18" t="b">
        <v>1</v>
      </c>
      <c r="AC48" s="18" t="b">
        <v>1</v>
      </c>
      <c r="AD48" s="18" t="b">
        <v>0</v>
      </c>
      <c r="AE48" s="18" t="b">
        <v>0</v>
      </c>
      <c r="AF48" s="18" t="b">
        <v>1</v>
      </c>
      <c r="AG48" s="18" t="b">
        <v>1</v>
      </c>
      <c r="AH48" s="18" t="b">
        <v>1</v>
      </c>
      <c r="AI48" s="18" t="b">
        <v>0</v>
      </c>
      <c r="AJ48" s="18" t="b">
        <v>0</v>
      </c>
      <c r="AK48" s="18" t="s">
        <v>223</v>
      </c>
      <c r="AL48" s="22">
        <v>74.94</v>
      </c>
      <c r="AM48" s="22">
        <v>3.65</v>
      </c>
      <c r="AN48" s="22"/>
      <c r="AO48" s="22">
        <v>3214108670</v>
      </c>
      <c r="AP48" s="18" t="b">
        <v>1</v>
      </c>
      <c r="AQ48" s="22">
        <v>5.7541870110778603</v>
      </c>
      <c r="AR48" s="22">
        <v>4441000000</v>
      </c>
      <c r="AS48" s="22">
        <v>39793000000</v>
      </c>
      <c r="AT48" s="22">
        <v>13101000000</v>
      </c>
      <c r="AU48" s="22">
        <v>26692000000</v>
      </c>
      <c r="AV48" s="22">
        <v>11937000000</v>
      </c>
      <c r="AW48" s="22">
        <v>16705000000</v>
      </c>
      <c r="AX48" s="22">
        <v>10583000000</v>
      </c>
      <c r="AY48" s="22">
        <v>11937000000</v>
      </c>
      <c r="AZ48" s="22">
        <v>12250000000</v>
      </c>
      <c r="BA48" s="22">
        <v>23.142711717058653</v>
      </c>
      <c r="BB48" s="22">
        <v>0.41979745181313294</v>
      </c>
      <c r="BC48" s="22">
        <v>3.5340142095914744</v>
      </c>
      <c r="BD48" s="23">
        <v>-6.9489927561876719E-2</v>
      </c>
      <c r="BE48" s="21">
        <v>0.22165217042799998</v>
      </c>
      <c r="BF48" s="23">
        <v>9.6850780456276389E-2</v>
      </c>
      <c r="BG48" s="21">
        <v>0.1321667</v>
      </c>
      <c r="BH48" s="21">
        <v>8.9596699999999987E-2</v>
      </c>
      <c r="BI48" s="21">
        <v>0.25808910000000002</v>
      </c>
      <c r="BJ48" s="21">
        <v>0.41217046206179725</v>
      </c>
    </row>
    <row r="49" spans="1:63" x14ac:dyDescent="0.25">
      <c r="A49" s="18" t="s">
        <v>105</v>
      </c>
      <c r="B49" s="18" t="s">
        <v>300</v>
      </c>
      <c r="C49" s="18" t="s">
        <v>236</v>
      </c>
      <c r="D49" s="19">
        <v>23416347644.91</v>
      </c>
      <c r="E49" s="20">
        <v>39.325550994477901</v>
      </c>
      <c r="F49" s="21">
        <v>0.92940944493700006</v>
      </c>
      <c r="G49" s="20">
        <v>5.7787492103201901</v>
      </c>
      <c r="H49" s="21">
        <v>0.235166755299</v>
      </c>
      <c r="I49" s="20">
        <v>24.568836549099998</v>
      </c>
      <c r="J49" s="22">
        <v>1.05520229794884</v>
      </c>
      <c r="K49" s="18"/>
      <c r="L49" s="18">
        <v>1</v>
      </c>
      <c r="M49" s="18">
        <v>1</v>
      </c>
      <c r="N49" s="18"/>
      <c r="O49" s="18">
        <v>2</v>
      </c>
      <c r="P49" s="22">
        <v>1440000</v>
      </c>
      <c r="Q49" s="22">
        <v>5.7787492103201901</v>
      </c>
      <c r="R49" s="18" t="b">
        <v>0</v>
      </c>
      <c r="S49" s="22">
        <v>1033600000</v>
      </c>
      <c r="T49" s="22">
        <v>2632600000</v>
      </c>
      <c r="U49" s="22">
        <v>20134400</v>
      </c>
      <c r="V49" s="18" t="b">
        <v>1</v>
      </c>
      <c r="W49" s="18">
        <f t="shared" si="0"/>
        <v>7.1519389701207886E-2</v>
      </c>
      <c r="X49" s="22"/>
      <c r="Y49" s="18" t="b">
        <v>1</v>
      </c>
      <c r="Z49" s="22">
        <v>8.9049399999999999</v>
      </c>
      <c r="AA49" s="18" t="b">
        <v>1</v>
      </c>
      <c r="AB49" s="18" t="b">
        <v>1</v>
      </c>
      <c r="AC49" s="18" t="b">
        <v>1</v>
      </c>
      <c r="AD49" s="18" t="b">
        <v>0</v>
      </c>
      <c r="AE49" s="18" t="b">
        <v>0</v>
      </c>
      <c r="AF49" s="18" t="b">
        <v>0</v>
      </c>
      <c r="AG49" s="18" t="b">
        <v>0</v>
      </c>
      <c r="AH49" s="18" t="b">
        <v>1</v>
      </c>
      <c r="AI49" s="18" t="b">
        <v>0</v>
      </c>
      <c r="AJ49" s="18" t="b">
        <v>0</v>
      </c>
      <c r="AK49" s="18" t="s">
        <v>223</v>
      </c>
      <c r="AL49" s="22">
        <v>69.28</v>
      </c>
      <c r="AM49" s="22">
        <v>6.91</v>
      </c>
      <c r="AN49" s="22"/>
      <c r="AO49" s="22">
        <v>806416180</v>
      </c>
      <c r="AP49" s="18" t="b">
        <v>1</v>
      </c>
      <c r="AQ49" s="22">
        <v>5.7787487194677896</v>
      </c>
      <c r="AR49" s="22">
        <v>625800000</v>
      </c>
      <c r="AS49" s="22">
        <v>9964000000</v>
      </c>
      <c r="AT49" s="22">
        <v>4057200000</v>
      </c>
      <c r="AU49" s="22">
        <v>5906800000</v>
      </c>
      <c r="AV49" s="22">
        <v>2866000000</v>
      </c>
      <c r="AW49" s="22">
        <v>3770800000</v>
      </c>
      <c r="AX49" s="22">
        <v>2632600000</v>
      </c>
      <c r="AY49" s="22">
        <v>2866000000</v>
      </c>
      <c r="AZ49" s="22">
        <v>2714000000</v>
      </c>
      <c r="BA49" s="22">
        <v>21.733710477153988</v>
      </c>
      <c r="BB49" s="22">
        <v>0.37844239261340828</v>
      </c>
      <c r="BC49" s="22">
        <v>3.6241952496999237</v>
      </c>
      <c r="BD49" s="23">
        <v>-1.2715824128694046E-2</v>
      </c>
      <c r="BE49" s="21">
        <v>0.14253758878299999</v>
      </c>
      <c r="BF49" s="23">
        <v>8.0176103597608794E-2</v>
      </c>
      <c r="BG49" s="21">
        <v>0.111</v>
      </c>
      <c r="BH49" s="21">
        <v>8.6255000000000012E-2</v>
      </c>
      <c r="BI49" s="21">
        <v>0.1848544</v>
      </c>
      <c r="BJ49" s="21">
        <v>0.39261566512193269</v>
      </c>
      <c r="BK49" s="24"/>
    </row>
    <row r="50" spans="1:63" x14ac:dyDescent="0.25">
      <c r="A50" s="18" t="s">
        <v>50</v>
      </c>
      <c r="B50" s="18" t="s">
        <v>301</v>
      </c>
      <c r="C50" s="18" t="s">
        <v>302</v>
      </c>
      <c r="D50" s="19">
        <v>11671827706.430799</v>
      </c>
      <c r="E50" s="20"/>
      <c r="F50" s="21">
        <v>1.26523228224</v>
      </c>
      <c r="G50" s="20">
        <v>1.0167399065865399</v>
      </c>
      <c r="H50" s="21">
        <v>-1.060347148E-2</v>
      </c>
      <c r="I50" s="20"/>
      <c r="J50" s="22">
        <v>1.1951095883367899</v>
      </c>
      <c r="K50" s="18"/>
      <c r="L50" s="18"/>
      <c r="M50" s="18"/>
      <c r="N50" s="18">
        <v>1</v>
      </c>
      <c r="O50" s="18">
        <v>1</v>
      </c>
      <c r="P50" s="22">
        <v>16340753</v>
      </c>
      <c r="Q50" s="22">
        <v>1.0497888136839999</v>
      </c>
      <c r="R50" s="18" t="b">
        <v>0</v>
      </c>
      <c r="S50" s="22">
        <v>550896939.85226905</v>
      </c>
      <c r="T50" s="22">
        <v>11238761871.2628</v>
      </c>
      <c r="U50" s="22">
        <v>228317000</v>
      </c>
      <c r="V50" s="18" t="b">
        <v>1</v>
      </c>
      <c r="W50" s="18">
        <f t="shared" si="0"/>
        <v>7.1570461244672978E-2</v>
      </c>
      <c r="X50" s="22"/>
      <c r="Y50" s="18" t="b">
        <v>1</v>
      </c>
      <c r="Z50" s="22">
        <v>-0.88953201048296504</v>
      </c>
      <c r="AA50" s="18" t="b">
        <v>1</v>
      </c>
      <c r="AB50" s="18" t="b">
        <v>1</v>
      </c>
      <c r="AC50" s="18" t="b">
        <v>1</v>
      </c>
      <c r="AD50" s="18" t="b">
        <v>0</v>
      </c>
      <c r="AE50" s="18" t="b">
        <v>1</v>
      </c>
      <c r="AF50" s="18" t="b">
        <v>1</v>
      </c>
      <c r="AG50" s="18" t="b">
        <v>1</v>
      </c>
      <c r="AH50" s="18" t="b">
        <v>1</v>
      </c>
      <c r="AI50" s="18" t="b">
        <v>0</v>
      </c>
      <c r="AJ50" s="18" t="b">
        <v>0</v>
      </c>
      <c r="AK50" s="18" t="s">
        <v>223</v>
      </c>
      <c r="AL50" s="22">
        <v>67.39</v>
      </c>
      <c r="AM50" s="22">
        <v>-1.03640078313322</v>
      </c>
      <c r="AN50" s="22">
        <v>-44148347.469999999</v>
      </c>
      <c r="AO50" s="22">
        <v>-2546040351.9281201</v>
      </c>
      <c r="AP50" s="18" t="b">
        <v>1</v>
      </c>
      <c r="AQ50" s="22">
        <v>0.718649456495556</v>
      </c>
      <c r="AR50" s="22">
        <v>3406894125.9233198</v>
      </c>
      <c r="AS50" s="22">
        <v>23716355962.012001</v>
      </c>
      <c r="AT50" s="22">
        <v>6552303904.3265018</v>
      </c>
      <c r="AU50" s="22">
        <v>17164052057.685499</v>
      </c>
      <c r="AV50" s="22">
        <v>12042198450.756201</v>
      </c>
      <c r="AW50" s="22">
        <v>8290186422.7928305</v>
      </c>
      <c r="AX50" s="22">
        <v>11238761871.2628</v>
      </c>
      <c r="AY50" s="22">
        <v>12042198450.756201</v>
      </c>
      <c r="AZ50" s="22">
        <v>12059281300.068701</v>
      </c>
      <c r="BA50" s="22">
        <v>23.177158688639317</v>
      </c>
      <c r="BB50" s="22">
        <v>0.3495556583849454</v>
      </c>
      <c r="BC50" s="22">
        <v>2.0374035807776543</v>
      </c>
      <c r="BD50" s="23">
        <v>-3.4067501588777353E-2</v>
      </c>
      <c r="BE50" s="21">
        <v>-0.287213080816</v>
      </c>
      <c r="BF50" s="23">
        <v>-0.18789943857805699</v>
      </c>
      <c r="BG50" s="21">
        <v>-8.5900000000000004E-2</v>
      </c>
      <c r="BH50" s="21">
        <v>-9.6384999999999998E-2</v>
      </c>
      <c r="BI50" s="21">
        <v>-0.28477750000000002</v>
      </c>
      <c r="BJ50" s="21">
        <v>4.9017582733992891E-2</v>
      </c>
    </row>
    <row r="51" spans="1:63" x14ac:dyDescent="0.25">
      <c r="A51" s="18" t="s">
        <v>25</v>
      </c>
      <c r="B51" s="18" t="s">
        <v>303</v>
      </c>
      <c r="C51" s="18" t="s">
        <v>236</v>
      </c>
      <c r="D51" s="19">
        <v>464489649.33999997</v>
      </c>
      <c r="E51" s="20"/>
      <c r="F51" s="21">
        <v>0.96122011296799992</v>
      </c>
      <c r="G51" s="20">
        <v>0.925421476148373</v>
      </c>
      <c r="H51" s="21">
        <v>-0.12744163697999999</v>
      </c>
      <c r="I51" s="20">
        <v>13.112070233500001</v>
      </c>
      <c r="J51" s="22">
        <v>1.5893996240322401</v>
      </c>
      <c r="K51" s="18">
        <v>1</v>
      </c>
      <c r="L51" s="18"/>
      <c r="M51" s="18"/>
      <c r="N51" s="18"/>
      <c r="O51" s="18">
        <v>1</v>
      </c>
      <c r="P51" s="22">
        <v>709248</v>
      </c>
      <c r="Q51" s="22">
        <v>0.925421476148373</v>
      </c>
      <c r="R51" s="18" t="b">
        <v>0</v>
      </c>
      <c r="S51" s="22">
        <v>-3912640</v>
      </c>
      <c r="T51" s="22">
        <v>275133550</v>
      </c>
      <c r="U51" s="22">
        <v>9865198.8000000007</v>
      </c>
      <c r="V51" s="18" t="b">
        <v>1</v>
      </c>
      <c r="W51" s="18">
        <f t="shared" si="0"/>
        <v>7.1893938923967754E-2</v>
      </c>
      <c r="X51" s="22"/>
      <c r="Y51" s="18" t="b">
        <v>0</v>
      </c>
      <c r="Z51" s="22">
        <v>3.1905000000000001</v>
      </c>
      <c r="AA51" s="18" t="b">
        <v>0</v>
      </c>
      <c r="AB51" s="18" t="b">
        <v>0</v>
      </c>
      <c r="AC51" s="18" t="b">
        <v>0</v>
      </c>
      <c r="AD51" s="18" t="b">
        <v>0</v>
      </c>
      <c r="AE51" s="18" t="b">
        <v>0</v>
      </c>
      <c r="AF51" s="18" t="b">
        <v>0</v>
      </c>
      <c r="AG51" s="18" t="b">
        <v>0</v>
      </c>
      <c r="AH51" s="18" t="b">
        <v>0</v>
      </c>
      <c r="AI51" s="18" t="b">
        <v>0</v>
      </c>
      <c r="AJ51" s="18" t="b">
        <v>0</v>
      </c>
      <c r="AK51" s="18" t="s">
        <v>250</v>
      </c>
      <c r="AL51" s="22">
        <v>20.61</v>
      </c>
      <c r="AM51" s="22">
        <v>-3.39</v>
      </c>
      <c r="AN51" s="22"/>
      <c r="AO51" s="22">
        <v>38161630</v>
      </c>
      <c r="AP51" s="18" t="b">
        <v>1</v>
      </c>
      <c r="AQ51" s="22">
        <v>0.92538423401090697</v>
      </c>
      <c r="AR51" s="22">
        <v>118264780</v>
      </c>
      <c r="AS51" s="22">
        <v>967127060</v>
      </c>
      <c r="AT51" s="22">
        <v>470418090</v>
      </c>
      <c r="AU51" s="22">
        <v>496708970</v>
      </c>
      <c r="AV51" s="22">
        <v>292377640</v>
      </c>
      <c r="AW51" s="22">
        <v>452175320</v>
      </c>
      <c r="AX51" s="22">
        <v>275133550</v>
      </c>
      <c r="AY51" s="22">
        <v>292377640</v>
      </c>
      <c r="AZ51" s="22">
        <v>310094260</v>
      </c>
      <c r="BA51" s="22">
        <v>19.463161993219472</v>
      </c>
      <c r="BB51" s="22">
        <v>0.4675448952901804</v>
      </c>
      <c r="BC51" s="22">
        <v>3.4083100986960275</v>
      </c>
      <c r="BD51" s="23">
        <v>-5.8055920562611107E-2</v>
      </c>
      <c r="BE51" s="21">
        <v>-7.366888484100001E-2</v>
      </c>
      <c r="BF51" s="23">
        <v>-4.75301453655982E-2</v>
      </c>
      <c r="BG51" s="21">
        <v>1.0840000000000001</v>
      </c>
      <c r="BH51" s="21"/>
      <c r="BI51" s="21">
        <v>7.5650000000000009E-2</v>
      </c>
      <c r="BJ51" s="21">
        <v>-1.4220875643846416E-2</v>
      </c>
      <c r="BK51" s="24"/>
    </row>
    <row r="52" spans="1:63" x14ac:dyDescent="0.25">
      <c r="A52" s="18" t="s">
        <v>23</v>
      </c>
      <c r="B52" s="18" t="s">
        <v>304</v>
      </c>
      <c r="C52" s="18" t="s">
        <v>305</v>
      </c>
      <c r="D52" s="19">
        <v>226285836.26746699</v>
      </c>
      <c r="E52" s="20"/>
      <c r="F52" s="21">
        <v>0.82075831795900001</v>
      </c>
      <c r="G52" s="20">
        <v>0.27352530822584398</v>
      </c>
      <c r="H52" s="21">
        <v>-5.5034841495999999E-2</v>
      </c>
      <c r="I52" s="20">
        <v>1.1373138165000001</v>
      </c>
      <c r="J52" s="22">
        <v>1.59220731603621</v>
      </c>
      <c r="K52" s="18"/>
      <c r="L52" s="18"/>
      <c r="M52" s="18">
        <v>1</v>
      </c>
      <c r="N52" s="18"/>
      <c r="O52" s="18">
        <v>1</v>
      </c>
      <c r="P52" s="22">
        <v>505618</v>
      </c>
      <c r="Q52" s="22">
        <v>0.27352530822584398</v>
      </c>
      <c r="R52" s="18" t="b">
        <v>0</v>
      </c>
      <c r="S52" s="22">
        <v>-49690107.590351701</v>
      </c>
      <c r="T52" s="22">
        <v>1093504333.12763</v>
      </c>
      <c r="U52" s="22">
        <v>7029301</v>
      </c>
      <c r="V52" s="18" t="b">
        <v>1</v>
      </c>
      <c r="W52" s="18">
        <f t="shared" si="0"/>
        <v>7.1930053927125898E-2</v>
      </c>
      <c r="X52" s="22"/>
      <c r="Y52" s="18" t="b">
        <v>0</v>
      </c>
      <c r="Z52" s="22">
        <v>-0.475827193746864</v>
      </c>
      <c r="AA52" s="18" t="b">
        <v>0</v>
      </c>
      <c r="AB52" s="18" t="b">
        <v>1</v>
      </c>
      <c r="AC52" s="18" t="b">
        <v>0</v>
      </c>
      <c r="AD52" s="18" t="b">
        <v>0</v>
      </c>
      <c r="AE52" s="18" t="b">
        <v>0</v>
      </c>
      <c r="AF52" s="18" t="b">
        <v>1</v>
      </c>
      <c r="AG52" s="18" t="b">
        <v>0</v>
      </c>
      <c r="AH52" s="18" t="b">
        <v>0</v>
      </c>
      <c r="AI52" s="18" t="b">
        <v>0</v>
      </c>
      <c r="AJ52" s="18" t="b">
        <v>0</v>
      </c>
      <c r="AK52" s="18" t="s">
        <v>237</v>
      </c>
      <c r="AL52" s="22">
        <v>31.11</v>
      </c>
      <c r="AM52" s="22"/>
      <c r="AN52" s="22"/>
      <c r="AO52" s="22">
        <v>-27106604.346563101</v>
      </c>
      <c r="AP52" s="18" t="b">
        <v>1</v>
      </c>
      <c r="AQ52" s="22">
        <v>0.27206966453375597</v>
      </c>
      <c r="AR52" s="22">
        <v>308363070.48375398</v>
      </c>
      <c r="AS52" s="22">
        <v>2028225698.26407</v>
      </c>
      <c r="AT52" s="22">
        <v>843497625.4997201</v>
      </c>
      <c r="AU52" s="22">
        <v>1184728072.7643499</v>
      </c>
      <c r="AV52" s="22">
        <v>1260638017.40047</v>
      </c>
      <c r="AW52" s="22">
        <v>692307692.30769205</v>
      </c>
      <c r="AX52" s="22">
        <v>1093504333.12763</v>
      </c>
      <c r="AY52" s="22">
        <v>1260638017.40047</v>
      </c>
      <c r="AZ52" s="22">
        <v>1385940048.6670101</v>
      </c>
      <c r="BA52" s="22">
        <v>20.883768576731615</v>
      </c>
      <c r="BB52" s="22">
        <v>0.34133661401698467</v>
      </c>
      <c r="BC52" s="22">
        <v>1.7231121965152891</v>
      </c>
      <c r="BD52" s="23">
        <v>-0.111494032431004</v>
      </c>
      <c r="BE52" s="21">
        <v>-6.8310213031999995E-2</v>
      </c>
      <c r="BF52" s="22"/>
      <c r="BG52" s="21"/>
      <c r="BH52" s="21"/>
      <c r="BI52" s="21">
        <v>-2.4333300000000002E-2</v>
      </c>
      <c r="BJ52" s="21">
        <v>-4.5441162037491482E-2</v>
      </c>
      <c r="BK52" s="24"/>
    </row>
    <row r="53" spans="1:63" x14ac:dyDescent="0.25">
      <c r="A53" s="18" t="s">
        <v>113</v>
      </c>
      <c r="B53" s="18" t="s">
        <v>306</v>
      </c>
      <c r="C53" s="18" t="s">
        <v>307</v>
      </c>
      <c r="D53" s="19">
        <v>857470718.11175096</v>
      </c>
      <c r="E53" s="20"/>
      <c r="F53" s="21">
        <v>3.5296359010139997</v>
      </c>
      <c r="G53" s="20">
        <v>1.2743739902415401</v>
      </c>
      <c r="H53" s="21">
        <v>-0.40909181873799999</v>
      </c>
      <c r="I53" s="20">
        <v>34.9579587713</v>
      </c>
      <c r="J53" s="22">
        <v>1.8203486208941499</v>
      </c>
      <c r="K53" s="18"/>
      <c r="L53" s="18"/>
      <c r="M53" s="18"/>
      <c r="N53" s="18">
        <v>1</v>
      </c>
      <c r="O53" s="18">
        <v>1</v>
      </c>
      <c r="P53" s="22">
        <v>2496960</v>
      </c>
      <c r="Q53" s="22">
        <v>1.2743739902415401</v>
      </c>
      <c r="R53" s="18" t="b">
        <v>0</v>
      </c>
      <c r="S53" s="22">
        <v>-218964148.27771801</v>
      </c>
      <c r="T53" s="22">
        <v>646334756.45855701</v>
      </c>
      <c r="U53" s="22">
        <v>34689227.184</v>
      </c>
      <c r="V53" s="18" t="b">
        <v>1</v>
      </c>
      <c r="W53" s="18">
        <f t="shared" si="0"/>
        <v>7.1980848312230297E-2</v>
      </c>
      <c r="X53" s="22"/>
      <c r="Y53" s="18" t="b">
        <v>0</v>
      </c>
      <c r="Z53" s="22">
        <v>9.6174612434371004E-2</v>
      </c>
      <c r="AA53" s="18" t="b">
        <v>1</v>
      </c>
      <c r="AB53" s="18" t="b">
        <v>0</v>
      </c>
      <c r="AC53" s="18" t="b">
        <v>1</v>
      </c>
      <c r="AD53" s="18" t="b">
        <v>0</v>
      </c>
      <c r="AE53" s="18" t="b">
        <v>0</v>
      </c>
      <c r="AF53" s="18" t="b">
        <v>0</v>
      </c>
      <c r="AG53" s="18" t="b">
        <v>0</v>
      </c>
      <c r="AH53" s="18" t="b">
        <v>0</v>
      </c>
      <c r="AI53" s="18" t="b">
        <v>0</v>
      </c>
      <c r="AJ53" s="18" t="b">
        <v>0</v>
      </c>
      <c r="AK53" s="18" t="s">
        <v>237</v>
      </c>
      <c r="AL53" s="22">
        <v>26.65</v>
      </c>
      <c r="AM53" s="22"/>
      <c r="AN53" s="22"/>
      <c r="AO53" s="22">
        <v>8093381.9057430504</v>
      </c>
      <c r="AP53" s="18" t="b">
        <v>1</v>
      </c>
      <c r="AQ53" s="22">
        <v>1.1861436670349299</v>
      </c>
      <c r="AR53" s="22">
        <v>721011145.04843903</v>
      </c>
      <c r="AS53" s="22">
        <v>3911554465.8234701</v>
      </c>
      <c r="AT53" s="22">
        <v>724760177.61034012</v>
      </c>
      <c r="AU53" s="22">
        <v>3186794288.21313</v>
      </c>
      <c r="AV53" s="22">
        <v>1853633134.3835599</v>
      </c>
      <c r="AW53" s="22">
        <v>2558139542.5188398</v>
      </c>
      <c r="AX53" s="22"/>
      <c r="AY53" s="22"/>
      <c r="AZ53" s="22"/>
      <c r="BA53" s="22"/>
      <c r="BB53" s="22">
        <v>0.65399563392767279</v>
      </c>
      <c r="BC53" s="22"/>
      <c r="BD53" s="23"/>
      <c r="BE53" s="21">
        <v>-0.366329149864</v>
      </c>
      <c r="BF53" s="22"/>
      <c r="BG53" s="21">
        <v>0.08</v>
      </c>
      <c r="BH53" s="21">
        <v>2.7000000000000003E-2</v>
      </c>
      <c r="BI53" s="21">
        <v>5.9422499999999996E-2</v>
      </c>
      <c r="BJ53" s="21"/>
      <c r="BK53" s="24"/>
    </row>
    <row r="54" spans="1:63" x14ac:dyDescent="0.25">
      <c r="A54" s="18" t="s">
        <v>30</v>
      </c>
      <c r="B54" s="18" t="s">
        <v>308</v>
      </c>
      <c r="C54" s="18" t="s">
        <v>230</v>
      </c>
      <c r="D54" s="19">
        <v>804347356.82575703</v>
      </c>
      <c r="E54" s="20"/>
      <c r="F54" s="21">
        <v>4.568839015969</v>
      </c>
      <c r="G54" s="20">
        <v>2.7988423642645399</v>
      </c>
      <c r="H54" s="21">
        <v>-3.1038374720000002E-3</v>
      </c>
      <c r="I54" s="20">
        <v>0.82758572819999998</v>
      </c>
      <c r="J54" s="22">
        <v>2.1673805760975999</v>
      </c>
      <c r="K54" s="18"/>
      <c r="L54" s="18">
        <v>1</v>
      </c>
      <c r="M54" s="18">
        <v>1</v>
      </c>
      <c r="N54" s="18"/>
      <c r="O54" s="18">
        <v>2</v>
      </c>
      <c r="P54" s="22">
        <v>766923</v>
      </c>
      <c r="Q54" s="22">
        <v>2.7988423642645399</v>
      </c>
      <c r="R54" s="18" t="b">
        <v>0</v>
      </c>
      <c r="S54" s="22">
        <v>62528520.158356197</v>
      </c>
      <c r="T54" s="22">
        <v>4807912879.3951902</v>
      </c>
      <c r="U54" s="22">
        <v>10645607.024</v>
      </c>
      <c r="V54" s="18" t="b">
        <v>1</v>
      </c>
      <c r="W54" s="18">
        <f t="shared" si="0"/>
        <v>7.2041265309813668E-2</v>
      </c>
      <c r="X54" s="22">
        <v>4.7198806875665002E-2</v>
      </c>
      <c r="Y54" s="18" t="b">
        <v>1</v>
      </c>
      <c r="Z54" s="22">
        <v>1.2457090894060301</v>
      </c>
      <c r="AA54" s="18" t="b">
        <v>1</v>
      </c>
      <c r="AB54" s="18" t="b">
        <v>1</v>
      </c>
      <c r="AC54" s="18" t="b">
        <v>1</v>
      </c>
      <c r="AD54" s="18" t="b">
        <v>0</v>
      </c>
      <c r="AE54" s="18" t="b">
        <v>0</v>
      </c>
      <c r="AF54" s="18" t="b">
        <v>0</v>
      </c>
      <c r="AG54" s="18" t="b">
        <v>0</v>
      </c>
      <c r="AH54" s="18" t="b">
        <v>0</v>
      </c>
      <c r="AI54" s="18" t="b">
        <v>0</v>
      </c>
      <c r="AJ54" s="18" t="b">
        <v>0</v>
      </c>
      <c r="AK54" s="18" t="s">
        <v>234</v>
      </c>
      <c r="AL54" s="22">
        <v>54.63</v>
      </c>
      <c r="AM54" s="22"/>
      <c r="AN54" s="22">
        <v>-126404.42</v>
      </c>
      <c r="AO54" s="22">
        <v>39253186.183331303</v>
      </c>
      <c r="AP54" s="18" t="b">
        <v>1</v>
      </c>
      <c r="AQ54" s="22">
        <v>2.9691018749295699</v>
      </c>
      <c r="AR54" s="22">
        <v>1073221267.09668</v>
      </c>
      <c r="AS54" s="22">
        <v>2800217061.5295401</v>
      </c>
      <c r="AT54" s="22">
        <v>285756570.42783022</v>
      </c>
      <c r="AU54" s="22">
        <v>2514460491.1017098</v>
      </c>
      <c r="AV54" s="22">
        <v>4663637286.7587299</v>
      </c>
      <c r="AW54" s="22">
        <v>1305575768.0401599</v>
      </c>
      <c r="AX54" s="22">
        <v>4807912879.3951902</v>
      </c>
      <c r="AY54" s="22">
        <v>4663637286.7587299</v>
      </c>
      <c r="AZ54" s="22">
        <v>4571628564.2590199</v>
      </c>
      <c r="BA54" s="22">
        <v>22.27829521417712</v>
      </c>
      <c r="BB54" s="22">
        <v>0.46624091609777774</v>
      </c>
      <c r="BC54" s="22">
        <v>0.59129012936783398</v>
      </c>
      <c r="BD54" s="23">
        <v>2.5531154180613427E-2</v>
      </c>
      <c r="BE54" s="21">
        <v>-0.19806659505900001</v>
      </c>
      <c r="BF54" s="22"/>
      <c r="BG54" s="21">
        <v>8.1000000000000003E-2</v>
      </c>
      <c r="BH54" s="21">
        <v>4.4000000000000004E-2</v>
      </c>
      <c r="BI54" s="21">
        <v>0.11672</v>
      </c>
      <c r="BJ54" s="21">
        <v>1.3005335522265526E-2</v>
      </c>
    </row>
    <row r="55" spans="1:63" x14ac:dyDescent="0.25">
      <c r="A55" s="18" t="s">
        <v>101</v>
      </c>
      <c r="B55" s="18" t="s">
        <v>309</v>
      </c>
      <c r="C55" s="18" t="s">
        <v>236</v>
      </c>
      <c r="D55" s="19">
        <v>73509602239.279999</v>
      </c>
      <c r="E55" s="20">
        <v>34.516462413043001</v>
      </c>
      <c r="F55" s="21">
        <v>0.85734568318600002</v>
      </c>
      <c r="G55" s="20">
        <v>4.6164879567824402</v>
      </c>
      <c r="H55" s="21">
        <v>0.20563898253099999</v>
      </c>
      <c r="I55" s="20">
        <v>19.116838648600002</v>
      </c>
      <c r="J55" s="22">
        <v>1.28710491723528</v>
      </c>
      <c r="K55" s="18"/>
      <c r="L55" s="18">
        <v>1</v>
      </c>
      <c r="M55" s="18">
        <v>1</v>
      </c>
      <c r="N55" s="18"/>
      <c r="O55" s="18">
        <v>2</v>
      </c>
      <c r="P55" s="22">
        <v>5080776</v>
      </c>
      <c r="Q55" s="22">
        <v>4.6164879567824402</v>
      </c>
      <c r="R55" s="18" t="b">
        <v>0</v>
      </c>
      <c r="S55" s="22">
        <v>3387000000</v>
      </c>
      <c r="T55" s="22">
        <v>9789000000</v>
      </c>
      <c r="U55" s="22">
        <v>69869264.363999993</v>
      </c>
      <c r="V55" s="18" t="b">
        <v>1</v>
      </c>
      <c r="W55" s="18">
        <f t="shared" si="0"/>
        <v>7.2718326810062434E-2</v>
      </c>
      <c r="X55" s="22">
        <v>2.1505499072839999E-2</v>
      </c>
      <c r="Y55" s="18" t="b">
        <v>1</v>
      </c>
      <c r="Z55" s="22">
        <v>11.322419999999999</v>
      </c>
      <c r="AA55" s="18" t="b">
        <v>1</v>
      </c>
      <c r="AB55" s="18" t="b">
        <v>1</v>
      </c>
      <c r="AC55" s="18" t="b">
        <v>1</v>
      </c>
      <c r="AD55" s="18" t="b">
        <v>0</v>
      </c>
      <c r="AE55" s="18" t="b">
        <v>1</v>
      </c>
      <c r="AF55" s="18" t="b">
        <v>1</v>
      </c>
      <c r="AG55" s="18" t="b">
        <v>1</v>
      </c>
      <c r="AH55" s="18" t="b">
        <v>1</v>
      </c>
      <c r="AI55" s="18" t="b">
        <v>0</v>
      </c>
      <c r="AJ55" s="18" t="b">
        <v>0</v>
      </c>
      <c r="AK55" s="18" t="s">
        <v>223</v>
      </c>
      <c r="AL55" s="22">
        <v>72.13</v>
      </c>
      <c r="AM55" s="22">
        <v>9.25</v>
      </c>
      <c r="AN55" s="22"/>
      <c r="AO55" s="22">
        <v>2810446330</v>
      </c>
      <c r="AP55" s="18" t="b">
        <v>1</v>
      </c>
      <c r="AQ55" s="22">
        <v>4.6164877435369398</v>
      </c>
      <c r="AR55" s="22">
        <v>2318000000</v>
      </c>
      <c r="AS55" s="22">
        <v>37962000000</v>
      </c>
      <c r="AT55" s="22">
        <v>14791000000</v>
      </c>
      <c r="AU55" s="22">
        <v>23171000000</v>
      </c>
      <c r="AV55" s="22">
        <v>11296000000</v>
      </c>
      <c r="AW55" s="22">
        <v>12681000000</v>
      </c>
      <c r="AX55" s="22">
        <v>9789000000</v>
      </c>
      <c r="AY55" s="22">
        <v>11296000000</v>
      </c>
      <c r="AZ55" s="22">
        <v>11458000000</v>
      </c>
      <c r="BA55" s="22">
        <v>23.076119830461501</v>
      </c>
      <c r="BB55" s="22">
        <v>0.33404457088667616</v>
      </c>
      <c r="BC55" s="22">
        <v>3.6008536874555372</v>
      </c>
      <c r="BD55" s="23">
        <v>-7.3774324889966408E-2</v>
      </c>
      <c r="BE55" s="21">
        <v>0.13411175980000001</v>
      </c>
      <c r="BF55" s="23">
        <v>9.3051447226495193E-2</v>
      </c>
      <c r="BG55" s="21">
        <v>0.11900000000000001</v>
      </c>
      <c r="BH55" s="21">
        <v>8.0128299999999986E-2</v>
      </c>
      <c r="BI55" s="21">
        <v>0.18955179999999999</v>
      </c>
      <c r="BJ55" s="21">
        <v>0.34600061293288387</v>
      </c>
      <c r="BK55" s="24"/>
    </row>
    <row r="56" spans="1:63" x14ac:dyDescent="0.25">
      <c r="A56" s="18" t="s">
        <v>10</v>
      </c>
      <c r="B56" s="18" t="s">
        <v>310</v>
      </c>
      <c r="C56" s="18" t="s">
        <v>311</v>
      </c>
      <c r="D56" s="19">
        <v>1063037131.69649</v>
      </c>
      <c r="E56" s="20"/>
      <c r="F56" s="21"/>
      <c r="G56" s="20">
        <v>-0.43643776029133002</v>
      </c>
      <c r="H56" s="21">
        <v>-1.161040169821</v>
      </c>
      <c r="I56" s="20"/>
      <c r="J56" s="22">
        <v>2.2355506412440902</v>
      </c>
      <c r="K56" s="18"/>
      <c r="L56" s="18"/>
      <c r="M56" s="18"/>
      <c r="N56" s="18">
        <v>1</v>
      </c>
      <c r="O56" s="18">
        <v>1</v>
      </c>
      <c r="P56" s="22">
        <v>12168148</v>
      </c>
      <c r="Q56" s="22">
        <v>-0.43643776029133002</v>
      </c>
      <c r="R56" s="18" t="b">
        <v>0</v>
      </c>
      <c r="S56" s="22">
        <v>-1811102000</v>
      </c>
      <c r="T56" s="22">
        <v>3923667000</v>
      </c>
      <c r="U56" s="22">
        <v>167175590</v>
      </c>
      <c r="V56" s="18" t="b">
        <v>1</v>
      </c>
      <c r="W56" s="18">
        <f t="shared" si="0"/>
        <v>7.2786631110439023E-2</v>
      </c>
      <c r="X56" s="22">
        <v>1.4858030409820001E-3</v>
      </c>
      <c r="Y56" s="18" t="b">
        <v>1</v>
      </c>
      <c r="Z56" s="22">
        <v>-2.4500000000000002</v>
      </c>
      <c r="AA56" s="18" t="b">
        <v>1</v>
      </c>
      <c r="AB56" s="18" t="b">
        <v>1</v>
      </c>
      <c r="AC56" s="18" t="b">
        <v>1</v>
      </c>
      <c r="AD56" s="18" t="b">
        <v>0</v>
      </c>
      <c r="AE56" s="18" t="b">
        <v>0</v>
      </c>
      <c r="AF56" s="18" t="b">
        <v>1</v>
      </c>
      <c r="AG56" s="18" t="b">
        <v>1</v>
      </c>
      <c r="AH56" s="18" t="b">
        <v>1</v>
      </c>
      <c r="AI56" s="18" t="b">
        <v>0</v>
      </c>
      <c r="AJ56" s="18" t="b">
        <v>0</v>
      </c>
      <c r="AK56" s="18" t="s">
        <v>282</v>
      </c>
      <c r="AL56" s="22">
        <v>86.09</v>
      </c>
      <c r="AM56" s="22"/>
      <c r="AN56" s="22"/>
      <c r="AO56" s="22">
        <v>-1162500000</v>
      </c>
      <c r="AP56" s="18" t="b">
        <v>1</v>
      </c>
      <c r="AQ56" s="22"/>
      <c r="AR56" s="22">
        <v>3143538000</v>
      </c>
      <c r="AS56" s="22">
        <v>15650090000</v>
      </c>
      <c r="AT56" s="22">
        <v>-2435713000</v>
      </c>
      <c r="AU56" s="22">
        <v>18085803000</v>
      </c>
      <c r="AV56" s="22">
        <v>10070063000</v>
      </c>
      <c r="AW56" s="22">
        <v>10853860000</v>
      </c>
      <c r="AX56" s="22">
        <v>3923667000</v>
      </c>
      <c r="AY56" s="22">
        <v>10070063000</v>
      </c>
      <c r="AZ56" s="22">
        <v>9895456000</v>
      </c>
      <c r="BA56" s="22">
        <v>22.561562656263526</v>
      </c>
      <c r="BB56" s="22">
        <v>0.69353339182074991</v>
      </c>
      <c r="BC56" s="22">
        <v>2.236728877861728</v>
      </c>
      <c r="BD56" s="23">
        <v>-0.29635902128223418</v>
      </c>
      <c r="BE56" s="21">
        <v>-13.080390579928</v>
      </c>
      <c r="BF56" s="22"/>
      <c r="BG56" s="21">
        <v>-3.7999999999999999E-2</v>
      </c>
      <c r="BH56" s="21">
        <v>-0.10099999999999999</v>
      </c>
      <c r="BI56" s="21">
        <v>0.442</v>
      </c>
      <c r="BJ56" s="21">
        <v>-0.46158402331288562</v>
      </c>
      <c r="BK56" s="24"/>
    </row>
    <row r="57" spans="1:63" x14ac:dyDescent="0.25">
      <c r="A57" s="18" t="s">
        <v>47</v>
      </c>
      <c r="B57" s="18" t="s">
        <v>312</v>
      </c>
      <c r="C57" s="18" t="s">
        <v>241</v>
      </c>
      <c r="D57" s="19">
        <v>4480936894.3902302</v>
      </c>
      <c r="E57" s="20"/>
      <c r="F57" s="21">
        <v>1.9433062051100001</v>
      </c>
      <c r="G57" s="20">
        <v>0.80299149019329397</v>
      </c>
      <c r="H57" s="21">
        <v>1.0434164330000001E-2</v>
      </c>
      <c r="I57" s="20"/>
      <c r="J57" s="22">
        <v>0.72739213852784002</v>
      </c>
      <c r="K57" s="18"/>
      <c r="L57" s="18"/>
      <c r="M57" s="18"/>
      <c r="N57" s="18">
        <v>1</v>
      </c>
      <c r="O57" s="18">
        <v>1</v>
      </c>
      <c r="P57" s="22">
        <v>11476749</v>
      </c>
      <c r="Q57" s="22">
        <v>0.81675705859660697</v>
      </c>
      <c r="R57" s="18" t="b">
        <v>0</v>
      </c>
      <c r="S57" s="22">
        <v>435689620.50044501</v>
      </c>
      <c r="T57" s="22">
        <v>10398088138.1252</v>
      </c>
      <c r="U57" s="22">
        <v>157074868.09999999</v>
      </c>
      <c r="V57" s="18" t="b">
        <v>1</v>
      </c>
      <c r="W57" s="18">
        <f t="shared" si="0"/>
        <v>7.3065469599461669E-2</v>
      </c>
      <c r="X57" s="22"/>
      <c r="Y57" s="18" t="b">
        <v>0</v>
      </c>
      <c r="Z57" s="22"/>
      <c r="AA57" s="18" t="b">
        <v>0</v>
      </c>
      <c r="AB57" s="18" t="b">
        <v>0</v>
      </c>
      <c r="AC57" s="18" t="b">
        <v>0</v>
      </c>
      <c r="AD57" s="18" t="b">
        <v>0</v>
      </c>
      <c r="AE57" s="18" t="b">
        <v>0</v>
      </c>
      <c r="AF57" s="18" t="b">
        <v>0</v>
      </c>
      <c r="AG57" s="18" t="b">
        <v>0</v>
      </c>
      <c r="AH57" s="18" t="b">
        <v>0</v>
      </c>
      <c r="AI57" s="18" t="b">
        <v>0</v>
      </c>
      <c r="AJ57" s="18" t="b">
        <v>0</v>
      </c>
      <c r="AK57" s="18" t="s">
        <v>268</v>
      </c>
      <c r="AL57" s="22">
        <v>8.44</v>
      </c>
      <c r="AM57" s="22"/>
      <c r="AN57" s="22">
        <v>0</v>
      </c>
      <c r="AO57" s="22"/>
      <c r="AP57" s="18" t="b">
        <v>1</v>
      </c>
      <c r="AQ57" s="22">
        <v>0.48474144985175899</v>
      </c>
      <c r="AR57" s="22">
        <v>7215414117.0387001</v>
      </c>
      <c r="AS57" s="22">
        <v>28230477031.802101</v>
      </c>
      <c r="AT57" s="22">
        <v>7494389382.0563011</v>
      </c>
      <c r="AU57" s="22">
        <v>20736087649.7458</v>
      </c>
      <c r="AV57" s="22">
        <v>9855855428.6960907</v>
      </c>
      <c r="AW57" s="22">
        <v>14563893389.6406</v>
      </c>
      <c r="AX57" s="22">
        <v>10398088138.1252</v>
      </c>
      <c r="AY57" s="22">
        <v>9855855428.6960907</v>
      </c>
      <c r="AZ57" s="22">
        <v>9207068226.1807804</v>
      </c>
      <c r="BA57" s="22">
        <v>23.038109684298561</v>
      </c>
      <c r="BB57" s="22">
        <v>0.51589257146572953</v>
      </c>
      <c r="BC57" s="22">
        <v>2.7876523837113338</v>
      </c>
      <c r="BD57" s="23">
        <v>6.2741255495661299E-2</v>
      </c>
      <c r="BE57" s="21">
        <v>-0.34795764245500005</v>
      </c>
      <c r="BF57" s="22"/>
      <c r="BG57" s="21"/>
      <c r="BH57" s="21"/>
      <c r="BI57" s="21"/>
      <c r="BJ57" s="21">
        <v>4.1900935509765827E-2</v>
      </c>
      <c r="BK57" s="24"/>
    </row>
    <row r="58" spans="1:63" x14ac:dyDescent="0.25">
      <c r="A58" s="18" t="s">
        <v>313</v>
      </c>
      <c r="B58" s="18" t="s">
        <v>314</v>
      </c>
      <c r="C58" s="18" t="s">
        <v>236</v>
      </c>
      <c r="D58" s="19">
        <v>156242256774.89001</v>
      </c>
      <c r="E58" s="20">
        <v>116.533625569829</v>
      </c>
      <c r="F58" s="21">
        <v>37.525114155250996</v>
      </c>
      <c r="G58" s="20">
        <v>236.49507762427501</v>
      </c>
      <c r="H58" s="21">
        <v>1.5869452191E-2</v>
      </c>
      <c r="I58" s="20">
        <v>36.255382331100002</v>
      </c>
      <c r="J58" s="22">
        <v>1.00740627559691</v>
      </c>
      <c r="K58" s="18">
        <v>1</v>
      </c>
      <c r="L58" s="18">
        <v>1</v>
      </c>
      <c r="M58" s="18">
        <v>1</v>
      </c>
      <c r="N58" s="18">
        <v>1</v>
      </c>
      <c r="O58" s="18">
        <v>4</v>
      </c>
      <c r="P58" s="22">
        <v>14954000</v>
      </c>
      <c r="Q58" s="22">
        <v>236.49507762427501</v>
      </c>
      <c r="R58" s="18" t="b">
        <v>1</v>
      </c>
      <c r="S58" s="22">
        <v>8807000000</v>
      </c>
      <c r="T58" s="22">
        <v>84628000000</v>
      </c>
      <c r="U58" s="22">
        <v>203929000</v>
      </c>
      <c r="V58" s="18" t="b">
        <v>1</v>
      </c>
      <c r="W58" s="18">
        <f t="shared" si="0"/>
        <v>7.3329443090487376E-2</v>
      </c>
      <c r="X58" s="22"/>
      <c r="Y58" s="18" t="b">
        <v>1</v>
      </c>
      <c r="Z58" s="22">
        <v>9.0064100000000007</v>
      </c>
      <c r="AA58" s="18" t="b">
        <v>1</v>
      </c>
      <c r="AB58" s="18" t="b">
        <v>1</v>
      </c>
      <c r="AC58" s="18" t="b">
        <v>1</v>
      </c>
      <c r="AD58" s="18" t="b">
        <v>0</v>
      </c>
      <c r="AE58" s="18" t="b">
        <v>1</v>
      </c>
      <c r="AF58" s="18" t="b">
        <v>0</v>
      </c>
      <c r="AG58" s="18" t="b">
        <v>0</v>
      </c>
      <c r="AH58" s="18" t="b">
        <v>1</v>
      </c>
      <c r="AI58" s="18" t="b">
        <v>0</v>
      </c>
      <c r="AJ58" s="18" t="b">
        <v>0</v>
      </c>
      <c r="AK58" s="18" t="s">
        <v>223</v>
      </c>
      <c r="AL58" s="22">
        <v>70.02</v>
      </c>
      <c r="AM58" s="22">
        <v>8.2200000000000006</v>
      </c>
      <c r="AN58" s="22"/>
      <c r="AO58" s="22">
        <v>7773149700</v>
      </c>
      <c r="AP58" s="18" t="b">
        <v>1</v>
      </c>
      <c r="AQ58" s="22">
        <v>208.96511627907</v>
      </c>
      <c r="AR58" s="22">
        <v>20216000000</v>
      </c>
      <c r="AS58" s="22">
        <v>62408000000</v>
      </c>
      <c r="AT58" s="22">
        <v>657000000</v>
      </c>
      <c r="AU58" s="22">
        <v>61751000000</v>
      </c>
      <c r="AV58" s="22">
        <v>74094000000</v>
      </c>
      <c r="AW58" s="22">
        <v>24654000000</v>
      </c>
      <c r="AX58" s="22">
        <v>84628000000</v>
      </c>
      <c r="AY58" s="22">
        <v>74094000000</v>
      </c>
      <c r="AZ58" s="22">
        <v>71861000000</v>
      </c>
      <c r="BA58" s="22">
        <v>25.095065706188816</v>
      </c>
      <c r="BB58" s="22">
        <v>0.39504550698628382</v>
      </c>
      <c r="BC58" s="22">
        <v>0.78638121999470778</v>
      </c>
      <c r="BD58" s="23">
        <v>8.6622317402368754E-2</v>
      </c>
      <c r="BE58" s="21">
        <v>0.68450560652400005</v>
      </c>
      <c r="BF58" s="23">
        <v>0.29918895564356401</v>
      </c>
      <c r="BG58" s="21">
        <v>0.21899999999999997</v>
      </c>
      <c r="BH58" s="21">
        <v>0.12792999999999999</v>
      </c>
      <c r="BI58" s="21">
        <v>1.9032969</v>
      </c>
      <c r="BJ58" s="21">
        <v>0.10406721179751383</v>
      </c>
      <c r="BK58" s="24"/>
    </row>
    <row r="59" spans="1:63" x14ac:dyDescent="0.25">
      <c r="A59" s="18" t="s">
        <v>37</v>
      </c>
      <c r="B59" s="18" t="s">
        <v>315</v>
      </c>
      <c r="C59" s="18" t="s">
        <v>316</v>
      </c>
      <c r="D59" s="19">
        <v>687066623.41688097</v>
      </c>
      <c r="E59" s="20">
        <v>606.85916025721895</v>
      </c>
      <c r="F59" s="21">
        <v>2.437841530055</v>
      </c>
      <c r="G59" s="20">
        <v>1.31185823806019</v>
      </c>
      <c r="H59" s="21">
        <v>2.5442000860000005E-3</v>
      </c>
      <c r="I59" s="20">
        <v>2.5017288421999999</v>
      </c>
      <c r="J59" s="22">
        <v>1.22784808768276</v>
      </c>
      <c r="K59" s="18">
        <v>1</v>
      </c>
      <c r="L59" s="18">
        <v>1</v>
      </c>
      <c r="M59" s="18">
        <v>1</v>
      </c>
      <c r="N59" s="18">
        <v>1</v>
      </c>
      <c r="O59" s="18">
        <v>4</v>
      </c>
      <c r="P59" s="22">
        <v>572667</v>
      </c>
      <c r="Q59" s="22">
        <v>1.31185823806019</v>
      </c>
      <c r="R59" s="18" t="b">
        <v>0</v>
      </c>
      <c r="S59" s="22">
        <v>66566595.462155797</v>
      </c>
      <c r="T59" s="22">
        <v>2677674499.1628699</v>
      </c>
      <c r="U59" s="22">
        <v>7715025.6960000005</v>
      </c>
      <c r="V59" s="18" t="b">
        <v>1</v>
      </c>
      <c r="W59" s="18">
        <f t="shared" si="0"/>
        <v>7.4227490946259578E-2</v>
      </c>
      <c r="X59" s="22"/>
      <c r="Y59" s="18" t="b">
        <v>1</v>
      </c>
      <c r="Z59" s="22">
        <v>0.26432083415750701</v>
      </c>
      <c r="AA59" s="18" t="b">
        <v>1</v>
      </c>
      <c r="AB59" s="18" t="b">
        <v>0</v>
      </c>
      <c r="AC59" s="18" t="b">
        <v>0</v>
      </c>
      <c r="AD59" s="18" t="b">
        <v>0</v>
      </c>
      <c r="AE59" s="18" t="b">
        <v>0</v>
      </c>
      <c r="AF59" s="18" t="b">
        <v>0</v>
      </c>
      <c r="AG59" s="18" t="b">
        <v>0</v>
      </c>
      <c r="AH59" s="18" t="b">
        <v>0</v>
      </c>
      <c r="AI59" s="18" t="b">
        <v>0</v>
      </c>
      <c r="AJ59" s="18" t="b">
        <v>0</v>
      </c>
      <c r="AK59" s="18" t="s">
        <v>248</v>
      </c>
      <c r="AL59" s="22">
        <v>34.97</v>
      </c>
      <c r="AM59" s="22"/>
      <c r="AN59" s="22">
        <v>1370143.1</v>
      </c>
      <c r="AO59" s="22">
        <v>49864557.994203001</v>
      </c>
      <c r="AP59" s="18" t="b">
        <v>1</v>
      </c>
      <c r="AQ59" s="22">
        <v>1.5720051102594199</v>
      </c>
      <c r="AR59" s="22"/>
      <c r="AS59" s="22">
        <v>2455170024.8253598</v>
      </c>
      <c r="AT59" s="22">
        <v>422608394.43450975</v>
      </c>
      <c r="AU59" s="22">
        <v>2032561630.3908501</v>
      </c>
      <c r="AV59" s="22">
        <v>3129258951.34759</v>
      </c>
      <c r="AW59" s="22">
        <v>1030252294.90214</v>
      </c>
      <c r="AX59" s="22">
        <v>2677674499.1628699</v>
      </c>
      <c r="AY59" s="22">
        <v>3129258951.34759</v>
      </c>
      <c r="AZ59" s="22">
        <v>3539078156.3126302</v>
      </c>
      <c r="BA59" s="22">
        <v>21.786138293647433</v>
      </c>
      <c r="BB59" s="22">
        <v>0.41962564078445991</v>
      </c>
      <c r="BC59" s="22">
        <v>0.84559950471260781</v>
      </c>
      <c r="BD59" s="23">
        <v>-0.13005432051684729</v>
      </c>
      <c r="BE59" s="21">
        <v>5.5651252149999993E-3</v>
      </c>
      <c r="BF59" s="22"/>
      <c r="BG59" s="21">
        <v>9.9000000000000005E-2</v>
      </c>
      <c r="BH59" s="21">
        <v>0.03</v>
      </c>
      <c r="BI59" s="21">
        <v>9.1105000000000005E-2</v>
      </c>
      <c r="BJ59" s="21">
        <v>2.4859853385079751E-2</v>
      </c>
    </row>
    <row r="60" spans="1:63" x14ac:dyDescent="0.25">
      <c r="A60" s="18" t="s">
        <v>27</v>
      </c>
      <c r="B60" s="18" t="s">
        <v>317</v>
      </c>
      <c r="C60" s="18" t="s">
        <v>302</v>
      </c>
      <c r="D60" s="19">
        <v>2939762689.2744699</v>
      </c>
      <c r="E60" s="20">
        <v>64.298401420959195</v>
      </c>
      <c r="F60" s="21">
        <v>0.28433328218500004</v>
      </c>
      <c r="G60" s="20">
        <v>1.5045371566451999</v>
      </c>
      <c r="H60" s="21">
        <v>2.8712135290999998E-2</v>
      </c>
      <c r="I60" s="20">
        <v>7.1828128336999999</v>
      </c>
      <c r="J60" s="22">
        <v>1.09004720617801</v>
      </c>
      <c r="K60" s="18"/>
      <c r="L60" s="18">
        <v>1</v>
      </c>
      <c r="M60" s="18"/>
      <c r="N60" s="18"/>
      <c r="O60" s="18">
        <v>1</v>
      </c>
      <c r="P60" s="22">
        <v>1136105</v>
      </c>
      <c r="Q60" s="22">
        <v>1.48791243668227</v>
      </c>
      <c r="R60" s="18" t="b">
        <v>0</v>
      </c>
      <c r="S60" s="22">
        <v>-26497085.320614699</v>
      </c>
      <c r="T60" s="22">
        <v>2444242561.8896198</v>
      </c>
      <c r="U60" s="22">
        <v>15305201.776000001</v>
      </c>
      <c r="V60" s="18" t="b">
        <v>1</v>
      </c>
      <c r="W60" s="18">
        <f t="shared" si="0"/>
        <v>7.4229991647775578E-2</v>
      </c>
      <c r="X60" s="22"/>
      <c r="Y60" s="18" t="b">
        <v>1</v>
      </c>
      <c r="Z60" s="22">
        <v>7.1643579183825995E-2</v>
      </c>
      <c r="AA60" s="18" t="b">
        <v>1</v>
      </c>
      <c r="AB60" s="18" t="b">
        <v>1</v>
      </c>
      <c r="AC60" s="18" t="b">
        <v>1</v>
      </c>
      <c r="AD60" s="18" t="b">
        <v>0</v>
      </c>
      <c r="AE60" s="18" t="b">
        <v>0</v>
      </c>
      <c r="AF60" s="18" t="b">
        <v>0</v>
      </c>
      <c r="AG60" s="18" t="b">
        <v>0</v>
      </c>
      <c r="AH60" s="18" t="b">
        <v>1</v>
      </c>
      <c r="AI60" s="18" t="b">
        <v>0</v>
      </c>
      <c r="AJ60" s="18" t="b">
        <v>0</v>
      </c>
      <c r="AK60" s="18" t="s">
        <v>234</v>
      </c>
      <c r="AL60" s="22">
        <v>52.14</v>
      </c>
      <c r="AM60" s="22"/>
      <c r="AN60" s="22">
        <v>30746051.739999998</v>
      </c>
      <c r="AO60" s="22">
        <v>155356458.255335</v>
      </c>
      <c r="AP60" s="18" t="b">
        <v>1</v>
      </c>
      <c r="AQ60" s="22">
        <v>1.29972395387587</v>
      </c>
      <c r="AR60" s="22">
        <v>1113937466.8786399</v>
      </c>
      <c r="AS60" s="22">
        <v>4018850783.5566702</v>
      </c>
      <c r="AT60" s="22">
        <v>1973502914.6793902</v>
      </c>
      <c r="AU60" s="22">
        <v>2045347868.87728</v>
      </c>
      <c r="AV60" s="22">
        <v>2905162154.1208</v>
      </c>
      <c r="AW60" s="22">
        <v>561132561.13256097</v>
      </c>
      <c r="AX60" s="22">
        <v>2444242561.8896198</v>
      </c>
      <c r="AY60" s="22">
        <v>2905162154.1208</v>
      </c>
      <c r="AZ60" s="22">
        <v>2792397446.2464199</v>
      </c>
      <c r="BA60" s="22">
        <v>21.703378082953471</v>
      </c>
      <c r="BB60" s="22">
        <v>0.13962512950927738</v>
      </c>
      <c r="BC60" s="22">
        <v>1.5025413095137528</v>
      </c>
      <c r="BD60" s="23">
        <v>-5.913630914866691E-2</v>
      </c>
      <c r="BE60" s="21">
        <v>2.3761005806000001E-2</v>
      </c>
      <c r="BF60" s="22"/>
      <c r="BG60" s="21">
        <v>0.09</v>
      </c>
      <c r="BH60" s="21">
        <v>4.5366700000000003E-2</v>
      </c>
      <c r="BI60" s="21">
        <v>7.7176400000000006E-2</v>
      </c>
      <c r="BJ60" s="21">
        <v>-1.0840612029982027E-2</v>
      </c>
      <c r="BK60" s="24"/>
    </row>
    <row r="61" spans="1:63" x14ac:dyDescent="0.25">
      <c r="A61" s="18" t="s">
        <v>103</v>
      </c>
      <c r="B61" s="18" t="s">
        <v>318</v>
      </c>
      <c r="C61" s="18" t="s">
        <v>243</v>
      </c>
      <c r="D61" s="19">
        <v>84614092191.466705</v>
      </c>
      <c r="E61" s="20">
        <v>30.9875066176992</v>
      </c>
      <c r="F61" s="21">
        <v>0.65676047020499995</v>
      </c>
      <c r="G61" s="20">
        <v>5.3737876444019701</v>
      </c>
      <c r="H61" s="21">
        <v>0.24755771039900001</v>
      </c>
      <c r="I61" s="20">
        <v>19.915612774500001</v>
      </c>
      <c r="J61" s="22">
        <v>0.64937462658692702</v>
      </c>
      <c r="K61" s="18"/>
      <c r="L61" s="18">
        <v>1</v>
      </c>
      <c r="M61" s="18">
        <v>1</v>
      </c>
      <c r="N61" s="18"/>
      <c r="O61" s="18">
        <v>2</v>
      </c>
      <c r="P61" s="22">
        <v>5934096</v>
      </c>
      <c r="Q61" s="22">
        <v>5.3737876444019701</v>
      </c>
      <c r="R61" s="18" t="b">
        <v>1</v>
      </c>
      <c r="S61" s="22">
        <v>4134328358.2089601</v>
      </c>
      <c r="T61" s="22">
        <v>10855459544.383301</v>
      </c>
      <c r="U61" s="22">
        <v>79843071.599999994</v>
      </c>
      <c r="V61" s="18" t="b">
        <v>1</v>
      </c>
      <c r="W61" s="18">
        <f t="shared" si="0"/>
        <v>7.4321990387954964E-2</v>
      </c>
      <c r="X61" s="22">
        <v>2.0938623308174E-2</v>
      </c>
      <c r="Y61" s="18" t="b">
        <v>1</v>
      </c>
      <c r="Z61" s="22">
        <v>4.7407549584133104</v>
      </c>
      <c r="AA61" s="18" t="b">
        <v>0</v>
      </c>
      <c r="AB61" s="18" t="b">
        <v>1</v>
      </c>
      <c r="AC61" s="18" t="b">
        <v>1</v>
      </c>
      <c r="AD61" s="18" t="b">
        <v>0</v>
      </c>
      <c r="AE61" s="18" t="b">
        <v>1</v>
      </c>
      <c r="AF61" s="18" t="b">
        <v>1</v>
      </c>
      <c r="AG61" s="18" t="b">
        <v>1</v>
      </c>
      <c r="AH61" s="18" t="b">
        <v>1</v>
      </c>
      <c r="AI61" s="18" t="b">
        <v>0</v>
      </c>
      <c r="AJ61" s="18" t="b">
        <v>0</v>
      </c>
      <c r="AK61" s="18" t="s">
        <v>223</v>
      </c>
      <c r="AL61" s="22">
        <v>72.290000000000006</v>
      </c>
      <c r="AM61" s="22">
        <v>3.9992740722077702</v>
      </c>
      <c r="AN61" s="22">
        <v>2877664.38</v>
      </c>
      <c r="AO61" s="22">
        <v>3337491268.6388698</v>
      </c>
      <c r="AP61" s="18" t="b">
        <v>1</v>
      </c>
      <c r="AQ61" s="22">
        <v>5.4532499141227602</v>
      </c>
      <c r="AR61" s="22">
        <v>2436763550.6677098</v>
      </c>
      <c r="AS61" s="22">
        <v>35195600942.655098</v>
      </c>
      <c r="AT61" s="22">
        <v>15436763550.667698</v>
      </c>
      <c r="AU61" s="22">
        <v>19758837391.9874</v>
      </c>
      <c r="AV61" s="22">
        <v>11486985984.906799</v>
      </c>
      <c r="AW61" s="22">
        <v>10138256087.9811</v>
      </c>
      <c r="AX61" s="22">
        <v>10855459544.383301</v>
      </c>
      <c r="AY61" s="22">
        <v>11486985984.906799</v>
      </c>
      <c r="AZ61" s="22">
        <v>10501576593.0923</v>
      </c>
      <c r="BA61" s="22">
        <v>23.136207276109218</v>
      </c>
      <c r="BB61" s="22">
        <v>0.28805463797875097</v>
      </c>
      <c r="BC61" s="22">
        <v>3.1505594046555911</v>
      </c>
      <c r="BD61" s="23">
        <v>1.9428432953026851E-2</v>
      </c>
      <c r="BE61" s="21">
        <v>0.181523930808</v>
      </c>
      <c r="BF61" s="23">
        <v>0.11885881385370499</v>
      </c>
      <c r="BG61" s="21">
        <v>0.13183329999999999</v>
      </c>
      <c r="BH61" s="21">
        <v>9.9675999999999987E-2</v>
      </c>
      <c r="BI61" s="21">
        <v>0.20765640000000002</v>
      </c>
      <c r="BJ61" s="21">
        <v>0.38085244952601693</v>
      </c>
    </row>
    <row r="62" spans="1:63" x14ac:dyDescent="0.25">
      <c r="A62" s="18" t="s">
        <v>98</v>
      </c>
      <c r="B62" s="18" t="s">
        <v>319</v>
      </c>
      <c r="C62" s="18" t="s">
        <v>320</v>
      </c>
      <c r="D62" s="19">
        <v>6618189828.6816502</v>
      </c>
      <c r="E62" s="20">
        <v>22.182441386870899</v>
      </c>
      <c r="F62" s="21">
        <v>0.65671596873100002</v>
      </c>
      <c r="G62" s="20">
        <v>2.4698701715919502</v>
      </c>
      <c r="H62" s="21">
        <v>0.16759240493899999</v>
      </c>
      <c r="I62" s="20">
        <v>8.2588074774999995</v>
      </c>
      <c r="J62" s="22">
        <v>0.92720189993653102</v>
      </c>
      <c r="K62" s="18"/>
      <c r="L62" s="18"/>
      <c r="M62" s="18">
        <v>1</v>
      </c>
      <c r="N62" s="18"/>
      <c r="O62" s="18">
        <v>1</v>
      </c>
      <c r="P62" s="22">
        <v>1480000</v>
      </c>
      <c r="Q62" s="22">
        <v>2.4698701715919502</v>
      </c>
      <c r="R62" s="18" t="b">
        <v>0</v>
      </c>
      <c r="S62" s="22">
        <v>659431785.01333594</v>
      </c>
      <c r="T62" s="22">
        <v>2320242765.8396702</v>
      </c>
      <c r="U62" s="22">
        <v>19836000</v>
      </c>
      <c r="V62" s="18" t="b">
        <v>1</v>
      </c>
      <c r="W62" s="18">
        <f t="shared" si="0"/>
        <v>7.4611816898568259E-2</v>
      </c>
      <c r="X62" s="22"/>
      <c r="Y62" s="18" t="b">
        <v>1</v>
      </c>
      <c r="Z62" s="22">
        <v>9.3954755533932996E-2</v>
      </c>
      <c r="AA62" s="18" t="b">
        <v>1</v>
      </c>
      <c r="AB62" s="18" t="b">
        <v>1</v>
      </c>
      <c r="AC62" s="18" t="b">
        <v>0</v>
      </c>
      <c r="AD62" s="18" t="b">
        <v>0</v>
      </c>
      <c r="AE62" s="18" t="b">
        <v>1</v>
      </c>
      <c r="AF62" s="18" t="b">
        <v>1</v>
      </c>
      <c r="AG62" s="18" t="b">
        <v>1</v>
      </c>
      <c r="AH62" s="18" t="b">
        <v>1</v>
      </c>
      <c r="AI62" s="18" t="b">
        <v>0</v>
      </c>
      <c r="AJ62" s="18" t="b">
        <v>0</v>
      </c>
      <c r="AK62" s="18" t="s">
        <v>231</v>
      </c>
      <c r="AL62" s="22">
        <v>60.38</v>
      </c>
      <c r="AM62" s="22">
        <v>6.5875300566026002E-2</v>
      </c>
      <c r="AN62" s="22"/>
      <c r="AO62" s="22">
        <v>362640093.81514901</v>
      </c>
      <c r="AP62" s="18" t="b">
        <v>1</v>
      </c>
      <c r="AQ62" s="22">
        <v>2.5154674635647298</v>
      </c>
      <c r="AR62" s="22">
        <v>658407629.20839405</v>
      </c>
      <c r="AS62" s="22">
        <v>5669638166.1718102</v>
      </c>
      <c r="AT62" s="22">
        <v>2628681344.67314</v>
      </c>
      <c r="AU62" s="22">
        <v>3040956821.4986701</v>
      </c>
      <c r="AV62" s="22">
        <v>2516938388.3751702</v>
      </c>
      <c r="AW62" s="22">
        <v>1726297015.7516</v>
      </c>
      <c r="AX62" s="22">
        <v>2320242765.8396702</v>
      </c>
      <c r="AY62" s="22">
        <v>2516938388.3751702</v>
      </c>
      <c r="AZ62" s="22">
        <v>2312841657.2048302</v>
      </c>
      <c r="BA62" s="22">
        <v>21.605623366100073</v>
      </c>
      <c r="BB62" s="22">
        <v>0.30448098540955232</v>
      </c>
      <c r="BC62" s="22">
        <v>2.3441909597417561</v>
      </c>
      <c r="BD62" s="23">
        <v>5.0481224495774815E-3</v>
      </c>
      <c r="BE62" s="21">
        <v>0.11564608651700001</v>
      </c>
      <c r="BF62" s="23">
        <v>6.3587483486064897E-2</v>
      </c>
      <c r="BG62" s="21">
        <v>0.13699999999999998</v>
      </c>
      <c r="BH62" s="21">
        <v>9.4350000000000003E-2</v>
      </c>
      <c r="BI62" s="21">
        <v>0.13910999999999998</v>
      </c>
      <c r="BJ62" s="21">
        <v>0.28420809870500552</v>
      </c>
    </row>
    <row r="63" spans="1:63" x14ac:dyDescent="0.25">
      <c r="A63" s="18" t="s">
        <v>78</v>
      </c>
      <c r="B63" s="18" t="s">
        <v>321</v>
      </c>
      <c r="C63" s="18" t="s">
        <v>281</v>
      </c>
      <c r="D63" s="19">
        <v>838118225.96187794</v>
      </c>
      <c r="E63" s="20">
        <v>34.824391160082598</v>
      </c>
      <c r="F63" s="21">
        <v>0.30507455432800001</v>
      </c>
      <c r="G63" s="20">
        <v>1.01688560780189</v>
      </c>
      <c r="H63" s="21">
        <v>9.7979483483000007E-2</v>
      </c>
      <c r="I63" s="20">
        <v>7.5018139220000002</v>
      </c>
      <c r="J63" s="22">
        <v>0.92785923026360495</v>
      </c>
      <c r="K63" s="18">
        <v>1</v>
      </c>
      <c r="L63" s="18"/>
      <c r="M63" s="18"/>
      <c r="N63" s="18"/>
      <c r="O63" s="18">
        <v>1</v>
      </c>
      <c r="P63" s="22">
        <v>37577</v>
      </c>
      <c r="Q63" s="22">
        <v>0.92548015990958399</v>
      </c>
      <c r="R63" s="18" t="b">
        <v>0</v>
      </c>
      <c r="S63" s="22">
        <v>26535494.211932302</v>
      </c>
      <c r="T63" s="22">
        <v>248134888.691006</v>
      </c>
      <c r="U63" s="22">
        <v>502746.71899999998</v>
      </c>
      <c r="V63" s="18" t="b">
        <v>1</v>
      </c>
      <c r="W63" s="18">
        <f t="shared" si="0"/>
        <v>7.4743401756541358E-2</v>
      </c>
      <c r="X63" s="22"/>
      <c r="Y63" s="18" t="b">
        <v>1</v>
      </c>
      <c r="Z63" s="22"/>
      <c r="AA63" s="18" t="b">
        <v>0</v>
      </c>
      <c r="AB63" s="18" t="b">
        <v>0</v>
      </c>
      <c r="AC63" s="18" t="b">
        <v>1</v>
      </c>
      <c r="AD63" s="18" t="b">
        <v>0</v>
      </c>
      <c r="AE63" s="18" t="b">
        <v>1</v>
      </c>
      <c r="AF63" s="18" t="b">
        <v>1</v>
      </c>
      <c r="AG63" s="18" t="b">
        <v>1</v>
      </c>
      <c r="AH63" s="18" t="b">
        <v>0</v>
      </c>
      <c r="AI63" s="18" t="b">
        <v>0</v>
      </c>
      <c r="AJ63" s="18" t="b">
        <v>0</v>
      </c>
      <c r="AK63" s="18" t="s">
        <v>231</v>
      </c>
      <c r="AL63" s="22">
        <v>65.180000000000007</v>
      </c>
      <c r="AM63" s="22"/>
      <c r="AN63" s="22">
        <v>1860353.71</v>
      </c>
      <c r="AO63" s="22"/>
      <c r="AP63" s="18" t="b">
        <v>1</v>
      </c>
      <c r="AQ63" s="22"/>
      <c r="AR63" s="22">
        <v>247455422.97417599</v>
      </c>
      <c r="AS63" s="22">
        <v>1249217239.5369501</v>
      </c>
      <c r="AT63" s="22">
        <v>831687159.3944751</v>
      </c>
      <c r="AU63" s="22">
        <v>417530080.14247501</v>
      </c>
      <c r="AV63" s="22">
        <v>258473436.08947101</v>
      </c>
      <c r="AW63" s="22">
        <v>253726589.49243101</v>
      </c>
      <c r="AX63" s="22">
        <v>248134888.691006</v>
      </c>
      <c r="AY63" s="22">
        <v>258473436.08947101</v>
      </c>
      <c r="AZ63" s="22">
        <v>253327160.29185599</v>
      </c>
      <c r="BA63" s="22">
        <v>19.349893273583831</v>
      </c>
      <c r="BB63" s="22">
        <v>0.20310845981158598</v>
      </c>
      <c r="BC63" s="22">
        <v>4.931688558723387</v>
      </c>
      <c r="BD63" s="23">
        <v>-9.8418746910199813E-3</v>
      </c>
      <c r="BE63" s="21">
        <v>2.9645807167999999E-2</v>
      </c>
      <c r="BF63" s="22"/>
      <c r="BG63" s="21"/>
      <c r="BH63" s="21"/>
      <c r="BI63" s="21"/>
      <c r="BJ63" s="21">
        <v>0.10693979533436773</v>
      </c>
    </row>
    <row r="64" spans="1:63" x14ac:dyDescent="0.25">
      <c r="A64" s="18" t="s">
        <v>57</v>
      </c>
      <c r="B64" s="18" t="s">
        <v>322</v>
      </c>
      <c r="C64" s="18" t="s">
        <v>323</v>
      </c>
      <c r="D64" s="19">
        <v>3113431609.94449</v>
      </c>
      <c r="E64" s="20">
        <v>43.670607167008299</v>
      </c>
      <c r="F64" s="21">
        <v>1.2038816477979999</v>
      </c>
      <c r="G64" s="20">
        <v>1.8013488440683501</v>
      </c>
      <c r="H64" s="21">
        <v>3.1636962279000001E-2</v>
      </c>
      <c r="I64" s="20">
        <v>6.8189398512999997</v>
      </c>
      <c r="J64" s="22">
        <v>1.6782570054611099</v>
      </c>
      <c r="K64" s="18">
        <v>1</v>
      </c>
      <c r="L64" s="18"/>
      <c r="M64" s="18"/>
      <c r="N64" s="18"/>
      <c r="O64" s="18">
        <v>1</v>
      </c>
      <c r="P64" s="22">
        <v>2195750</v>
      </c>
      <c r="Q64" s="22">
        <v>1.8013488440683501</v>
      </c>
      <c r="R64" s="18" t="b">
        <v>0</v>
      </c>
      <c r="S64" s="22">
        <v>140831199.52728</v>
      </c>
      <c r="T64" s="22">
        <v>2293184951.7431598</v>
      </c>
      <c r="U64" s="22">
        <v>29077000</v>
      </c>
      <c r="V64" s="18" t="b">
        <v>1</v>
      </c>
      <c r="W64" s="18">
        <f t="shared" si="0"/>
        <v>7.5515011865047971E-2</v>
      </c>
      <c r="X64" s="22"/>
      <c r="Y64" s="18" t="b">
        <v>0</v>
      </c>
      <c r="Z64" s="22">
        <v>3.20574981571104</v>
      </c>
      <c r="AA64" s="18" t="b">
        <v>0</v>
      </c>
      <c r="AB64" s="18" t="b">
        <v>1</v>
      </c>
      <c r="AC64" s="18" t="b">
        <v>1</v>
      </c>
      <c r="AD64" s="18" t="b">
        <v>0</v>
      </c>
      <c r="AE64" s="18" t="b">
        <v>0</v>
      </c>
      <c r="AF64" s="18" t="b">
        <v>0</v>
      </c>
      <c r="AG64" s="18" t="b">
        <v>0</v>
      </c>
      <c r="AH64" s="18" t="b">
        <v>1</v>
      </c>
      <c r="AI64" s="18" t="b">
        <v>0</v>
      </c>
      <c r="AJ64" s="18" t="b">
        <v>0</v>
      </c>
      <c r="AK64" s="18" t="s">
        <v>248</v>
      </c>
      <c r="AL64" s="22">
        <v>35.99</v>
      </c>
      <c r="AM64" s="22"/>
      <c r="AN64" s="22">
        <v>0</v>
      </c>
      <c r="AO64" s="22">
        <v>181244190.89131799</v>
      </c>
      <c r="AP64" s="18" t="b">
        <v>1</v>
      </c>
      <c r="AQ64" s="22">
        <v>1.82044995495934</v>
      </c>
      <c r="AR64" s="22">
        <v>771781235.63784397</v>
      </c>
      <c r="AS64" s="22">
        <v>4432735867.6383696</v>
      </c>
      <c r="AT64" s="22">
        <v>1725264263.6727695</v>
      </c>
      <c r="AU64" s="22">
        <v>2707471603.9656</v>
      </c>
      <c r="AV64" s="22">
        <v>2490543380.3662601</v>
      </c>
      <c r="AW64" s="22">
        <v>2077013984.6366</v>
      </c>
      <c r="AX64" s="22">
        <v>2293184951.7431598</v>
      </c>
      <c r="AY64" s="22">
        <v>2490543380.3662601</v>
      </c>
      <c r="AZ64" s="22">
        <v>2414041500.9138799</v>
      </c>
      <c r="BA64" s="22">
        <v>21.594487122758824</v>
      </c>
      <c r="BB64" s="22">
        <v>0.46856254165741024</v>
      </c>
      <c r="BC64" s="22">
        <v>1.8532556867349206</v>
      </c>
      <c r="BD64" s="23">
        <v>-2.3776372836400612E-2</v>
      </c>
      <c r="BE64" s="21">
        <v>4.1660653293000005E-2</v>
      </c>
      <c r="BF64" s="22"/>
      <c r="BG64" s="21">
        <v>6.2E-2</v>
      </c>
      <c r="BH64" s="21">
        <v>4.2999999999999997E-2</v>
      </c>
      <c r="BI64" s="21">
        <v>0.10300000000000001</v>
      </c>
      <c r="BJ64" s="21">
        <v>6.141292677689493E-2</v>
      </c>
      <c r="BK64" s="24"/>
    </row>
    <row r="65" spans="1:63" x14ac:dyDescent="0.25">
      <c r="A65" s="18" t="s">
        <v>26</v>
      </c>
      <c r="B65" s="18" t="s">
        <v>324</v>
      </c>
      <c r="C65" s="18" t="s">
        <v>281</v>
      </c>
      <c r="D65" s="19">
        <v>3092373077.8150401</v>
      </c>
      <c r="E65" s="20"/>
      <c r="F65" s="21">
        <v>1.6925399564179999</v>
      </c>
      <c r="G65" s="20">
        <v>1.2374316616741201</v>
      </c>
      <c r="H65" s="21">
        <v>-3.6796901059999998E-2</v>
      </c>
      <c r="I65" s="20">
        <v>2.6038836356999999</v>
      </c>
      <c r="J65" s="22">
        <v>1.23722111381672</v>
      </c>
      <c r="K65" s="18"/>
      <c r="L65" s="18"/>
      <c r="M65" s="18"/>
      <c r="N65" s="18">
        <v>1</v>
      </c>
      <c r="O65" s="18">
        <v>1</v>
      </c>
      <c r="P65" s="22">
        <v>6130580</v>
      </c>
      <c r="Q65" s="22">
        <v>1.1757314680172399</v>
      </c>
      <c r="R65" s="18" t="b">
        <v>0</v>
      </c>
      <c r="S65" s="22">
        <v>-38826322.350845903</v>
      </c>
      <c r="T65" s="22">
        <v>3171817488.8691001</v>
      </c>
      <c r="U65" s="22">
        <v>80964683.268999994</v>
      </c>
      <c r="V65" s="18" t="b">
        <v>1</v>
      </c>
      <c r="W65" s="18">
        <f t="shared" si="0"/>
        <v>7.5719187088419029E-2</v>
      </c>
      <c r="X65" s="22"/>
      <c r="Y65" s="18" t="b">
        <v>1</v>
      </c>
      <c r="Z65" s="22">
        <v>-1.5386516060713E-2</v>
      </c>
      <c r="AA65" s="18" t="b">
        <v>1</v>
      </c>
      <c r="AB65" s="18" t="b">
        <v>1</v>
      </c>
      <c r="AC65" s="18" t="b">
        <v>1</v>
      </c>
      <c r="AD65" s="18" t="b">
        <v>0</v>
      </c>
      <c r="AE65" s="18" t="b">
        <v>0</v>
      </c>
      <c r="AF65" s="18" t="b">
        <v>1</v>
      </c>
      <c r="AG65" s="18" t="b">
        <v>0</v>
      </c>
      <c r="AH65" s="18" t="b">
        <v>1</v>
      </c>
      <c r="AI65" s="18" t="b">
        <v>0</v>
      </c>
      <c r="AJ65" s="18" t="b">
        <v>0</v>
      </c>
      <c r="AK65" s="18" t="s">
        <v>220</v>
      </c>
      <c r="AL65" s="22">
        <v>77.23</v>
      </c>
      <c r="AM65" s="22">
        <v>-2.3579724713832999E-2</v>
      </c>
      <c r="AN65" s="22">
        <v>1660717.9</v>
      </c>
      <c r="AO65" s="22">
        <v>-63653920.4325995</v>
      </c>
      <c r="AP65" s="18" t="b">
        <v>1</v>
      </c>
      <c r="AQ65" s="22">
        <v>1.2395722910688101</v>
      </c>
      <c r="AR65" s="22">
        <v>1992253321.4603701</v>
      </c>
      <c r="AS65" s="22">
        <v>11738815850.4007</v>
      </c>
      <c r="AT65" s="22">
        <v>2521723526.2689095</v>
      </c>
      <c r="AU65" s="22">
        <v>9217092324.1317902</v>
      </c>
      <c r="AV65" s="22">
        <v>6060893309.70611</v>
      </c>
      <c r="AW65" s="22">
        <v>4268117827.2484398</v>
      </c>
      <c r="AX65" s="22">
        <v>3171817488.8691001</v>
      </c>
      <c r="AY65" s="22">
        <v>6060893309.70611</v>
      </c>
      <c r="AZ65" s="22">
        <v>5886442168.6352797</v>
      </c>
      <c r="BA65" s="22">
        <v>22.201346818941197</v>
      </c>
      <c r="BB65" s="22">
        <v>0.36359015096933728</v>
      </c>
      <c r="BC65" s="22">
        <v>2.5428752414106226</v>
      </c>
      <c r="BD65" s="23">
        <v>-0.22351941300290024</v>
      </c>
      <c r="BE65" s="21">
        <v>-4.7330505822999996E-2</v>
      </c>
      <c r="BF65" s="23">
        <v>-2.0547371972258598E-2</v>
      </c>
      <c r="BG65" s="21">
        <v>1.3999999999999999E-2</v>
      </c>
      <c r="BH65" s="21">
        <v>-3.5999999999999999E-3</v>
      </c>
      <c r="BI65" s="21">
        <v>-1.9799999999999998E-2</v>
      </c>
      <c r="BJ65" s="21">
        <v>-1.2241032936825531E-2</v>
      </c>
    </row>
    <row r="66" spans="1:63" x14ac:dyDescent="0.25">
      <c r="A66" s="18" t="s">
        <v>22</v>
      </c>
      <c r="B66" s="18" t="s">
        <v>325</v>
      </c>
      <c r="C66" s="18" t="s">
        <v>307</v>
      </c>
      <c r="D66" s="19">
        <v>2008294504.8905101</v>
      </c>
      <c r="E66" s="20"/>
      <c r="F66" s="21">
        <v>3.1031215161649999</v>
      </c>
      <c r="G66" s="20">
        <v>0.373150223874119</v>
      </c>
      <c r="H66" s="21">
        <v>-0.124146124146</v>
      </c>
      <c r="I66" s="20">
        <v>1.2015911684</v>
      </c>
      <c r="J66" s="22">
        <v>1.2791483549245399</v>
      </c>
      <c r="K66" s="18"/>
      <c r="L66" s="18"/>
      <c r="M66" s="18"/>
      <c r="N66" s="18">
        <v>1</v>
      </c>
      <c r="O66" s="18">
        <v>1</v>
      </c>
      <c r="P66" s="22">
        <v>15000000</v>
      </c>
      <c r="Q66" s="22">
        <v>0.373150223874119</v>
      </c>
      <c r="R66" s="18" t="b">
        <v>0</v>
      </c>
      <c r="S66" s="22">
        <v>-369000000</v>
      </c>
      <c r="T66" s="22">
        <v>6734000000</v>
      </c>
      <c r="U66" s="22">
        <v>197131046.822</v>
      </c>
      <c r="V66" s="18" t="b">
        <v>1</v>
      </c>
      <c r="W66" s="18">
        <f t="shared" ref="W66:W126" si="1">P66/U66</f>
        <v>7.6091514968437676E-2</v>
      </c>
      <c r="X66" s="22"/>
      <c r="Y66" s="18" t="b">
        <v>1</v>
      </c>
      <c r="Z66" s="22">
        <v>-2.5887770427098E-2</v>
      </c>
      <c r="AA66" s="18" t="b">
        <v>0</v>
      </c>
      <c r="AB66" s="18" t="b">
        <v>1</v>
      </c>
      <c r="AC66" s="18" t="b">
        <v>0</v>
      </c>
      <c r="AD66" s="18" t="b">
        <v>0</v>
      </c>
      <c r="AE66" s="18" t="b">
        <v>1</v>
      </c>
      <c r="AF66" s="18" t="b">
        <v>0</v>
      </c>
      <c r="AG66" s="18" t="b">
        <v>0</v>
      </c>
      <c r="AH66" s="18" t="b">
        <v>1</v>
      </c>
      <c r="AI66" s="18" t="b">
        <v>0</v>
      </c>
      <c r="AJ66" s="18" t="b">
        <v>0</v>
      </c>
      <c r="AK66" s="18" t="s">
        <v>228</v>
      </c>
      <c r="AL66" s="22">
        <v>49.66</v>
      </c>
      <c r="AM66" s="22"/>
      <c r="AN66" s="22"/>
      <c r="AO66" s="22">
        <v>29217839.347449001</v>
      </c>
      <c r="AP66" s="18" t="b">
        <v>1</v>
      </c>
      <c r="AQ66" s="22"/>
      <c r="AR66" s="22">
        <v>4178000000</v>
      </c>
      <c r="AS66" s="22">
        <v>25530000000</v>
      </c>
      <c r="AT66" s="22">
        <v>5382000000</v>
      </c>
      <c r="AU66" s="22">
        <v>20148000000</v>
      </c>
      <c r="AV66" s="22">
        <v>13229000000</v>
      </c>
      <c r="AW66" s="22">
        <v>16701000000</v>
      </c>
      <c r="AX66" s="22">
        <v>6734000000</v>
      </c>
      <c r="AY66" s="22">
        <v>13229000000</v>
      </c>
      <c r="AZ66" s="22">
        <v>12855000000</v>
      </c>
      <c r="BA66" s="22">
        <v>22.968056192055975</v>
      </c>
      <c r="BB66" s="22">
        <v>0.65417156286721501</v>
      </c>
      <c r="BC66" s="22">
        <v>2.5577318038370986</v>
      </c>
      <c r="BD66" s="23">
        <v>-0.23093653874238024</v>
      </c>
      <c r="BE66" s="21">
        <v>-0.13653437857299999</v>
      </c>
      <c r="BF66" s="22"/>
      <c r="BG66" s="21">
        <v>1.2666699999999999E-2</v>
      </c>
      <c r="BH66" s="21">
        <v>1.38275E-2</v>
      </c>
      <c r="BI66" s="21">
        <v>1.08013E-2</v>
      </c>
      <c r="BJ66" s="21">
        <v>-5.4796554796554799E-2</v>
      </c>
    </row>
    <row r="67" spans="1:63" x14ac:dyDescent="0.25">
      <c r="A67" s="18" t="s">
        <v>90</v>
      </c>
      <c r="B67" s="18" t="s">
        <v>326</v>
      </c>
      <c r="C67" s="18" t="s">
        <v>281</v>
      </c>
      <c r="D67" s="19">
        <v>12533208184.680599</v>
      </c>
      <c r="E67" s="20">
        <v>14.0205896482688</v>
      </c>
      <c r="F67" s="21">
        <v>1.8595509790860001</v>
      </c>
      <c r="G67" s="20">
        <v>3.5326722061725699</v>
      </c>
      <c r="H67" s="21">
        <v>0.13892022438400001</v>
      </c>
      <c r="I67" s="20">
        <v>4.2673464438000002</v>
      </c>
      <c r="J67" s="22">
        <v>1.8910639388102599</v>
      </c>
      <c r="K67" s="18">
        <v>1</v>
      </c>
      <c r="L67" s="18"/>
      <c r="M67" s="18"/>
      <c r="N67" s="18"/>
      <c r="O67" s="18">
        <v>1</v>
      </c>
      <c r="P67" s="22">
        <v>5931466</v>
      </c>
      <c r="Q67" s="22">
        <v>3.2885022154518202</v>
      </c>
      <c r="R67" s="18" t="b">
        <v>0</v>
      </c>
      <c r="S67" s="22">
        <v>1232909136.2422099</v>
      </c>
      <c r="T67" s="22">
        <v>7375882885.1291199</v>
      </c>
      <c r="U67" s="22">
        <v>77852774.870000005</v>
      </c>
      <c r="V67" s="18" t="b">
        <v>1</v>
      </c>
      <c r="W67" s="18">
        <f t="shared" si="1"/>
        <v>7.6188241329926534E-2</v>
      </c>
      <c r="X67" s="22"/>
      <c r="Y67" s="18" t="b">
        <v>0</v>
      </c>
      <c r="Z67" s="22">
        <v>0.54404765266501898</v>
      </c>
      <c r="AA67" s="18" t="b">
        <v>1</v>
      </c>
      <c r="AB67" s="18" t="b">
        <v>1</v>
      </c>
      <c r="AC67" s="18" t="b">
        <v>1</v>
      </c>
      <c r="AD67" s="18" t="b">
        <v>0</v>
      </c>
      <c r="AE67" s="18" t="b">
        <v>1</v>
      </c>
      <c r="AF67" s="18" t="b">
        <v>1</v>
      </c>
      <c r="AG67" s="18" t="b">
        <v>1</v>
      </c>
      <c r="AH67" s="18" t="b">
        <v>1</v>
      </c>
      <c r="AI67" s="18" t="b">
        <v>0</v>
      </c>
      <c r="AJ67" s="18" t="b">
        <v>0</v>
      </c>
      <c r="AK67" s="18" t="s">
        <v>231</v>
      </c>
      <c r="AL67" s="22">
        <v>58.45</v>
      </c>
      <c r="AM67" s="22">
        <v>0.177152463203156</v>
      </c>
      <c r="AN67" s="22">
        <v>18468856.399999999</v>
      </c>
      <c r="AO67" s="22">
        <v>2234664799.8588099</v>
      </c>
      <c r="AP67" s="18" t="b">
        <v>1</v>
      </c>
      <c r="AQ67" s="22">
        <v>3.5512529599404399</v>
      </c>
      <c r="AR67" s="22">
        <v>3057449367.7649202</v>
      </c>
      <c r="AS67" s="22">
        <v>11904571326.8032</v>
      </c>
      <c r="AT67" s="22">
        <v>3358208762.2439795</v>
      </c>
      <c r="AU67" s="22">
        <v>8546362564.5592203</v>
      </c>
      <c r="AV67" s="22">
        <v>6372305359.5907602</v>
      </c>
      <c r="AW67" s="22">
        <v>6244760391.8076601</v>
      </c>
      <c r="AX67" s="22">
        <v>7375882885.1291199</v>
      </c>
      <c r="AY67" s="22">
        <v>6372305359.5907602</v>
      </c>
      <c r="AZ67" s="22">
        <v>5537305009.3249998</v>
      </c>
      <c r="BA67" s="22">
        <v>22.648354297593144</v>
      </c>
      <c r="BB67" s="22">
        <v>0.52456827048845955</v>
      </c>
      <c r="BC67" s="22">
        <v>1.7318022003917879</v>
      </c>
      <c r="BD67" s="23">
        <v>0.15414296796177662</v>
      </c>
      <c r="BE67" s="21">
        <v>0.296541083905</v>
      </c>
      <c r="BF67" s="23">
        <v>0.117891731443416</v>
      </c>
      <c r="BG67" s="21"/>
      <c r="BH67" s="21">
        <v>0.14277499999999999</v>
      </c>
      <c r="BI67" s="21">
        <v>0.42135800000000001</v>
      </c>
      <c r="BJ67" s="21">
        <v>0.1671541096087546</v>
      </c>
      <c r="BK67" s="24"/>
    </row>
    <row r="68" spans="1:63" x14ac:dyDescent="0.25">
      <c r="A68" s="18" t="s">
        <v>77</v>
      </c>
      <c r="B68" s="18" t="s">
        <v>327</v>
      </c>
      <c r="C68" s="18" t="s">
        <v>236</v>
      </c>
      <c r="D68" s="19">
        <v>3023087832</v>
      </c>
      <c r="E68" s="20">
        <v>15.712834405689099</v>
      </c>
      <c r="F68" s="21">
        <v>0.77486475239300001</v>
      </c>
      <c r="G68" s="20">
        <v>3.1280898876404502</v>
      </c>
      <c r="H68" s="21">
        <v>8.1022112196999993E-2</v>
      </c>
      <c r="I68" s="20">
        <v>8.1015779221000006</v>
      </c>
      <c r="J68" s="22">
        <v>1.0012232120806299</v>
      </c>
      <c r="K68" s="18">
        <v>1</v>
      </c>
      <c r="L68" s="18"/>
      <c r="M68" s="18"/>
      <c r="N68" s="18"/>
      <c r="O68" s="18">
        <v>1</v>
      </c>
      <c r="P68" s="22">
        <v>215175</v>
      </c>
      <c r="Q68" s="22">
        <v>3.1280898876404502</v>
      </c>
      <c r="R68" s="18" t="b">
        <v>0</v>
      </c>
      <c r="S68" s="22">
        <v>254000000</v>
      </c>
      <c r="T68" s="22">
        <v>2383300000</v>
      </c>
      <c r="U68" s="22">
        <v>2792902</v>
      </c>
      <c r="V68" s="18" t="b">
        <v>1</v>
      </c>
      <c r="W68" s="18">
        <f t="shared" si="1"/>
        <v>7.7043519607920358E-2</v>
      </c>
      <c r="X68" s="22"/>
      <c r="Y68" s="18" t="b">
        <v>0</v>
      </c>
      <c r="Z68" s="22">
        <v>6.2800799999999999</v>
      </c>
      <c r="AA68" s="18" t="b">
        <v>1</v>
      </c>
      <c r="AB68" s="18" t="b">
        <v>1</v>
      </c>
      <c r="AC68" s="18" t="b">
        <v>0</v>
      </c>
      <c r="AD68" s="18" t="b">
        <v>0</v>
      </c>
      <c r="AE68" s="18" t="b">
        <v>1</v>
      </c>
      <c r="AF68" s="18" t="b">
        <v>0</v>
      </c>
      <c r="AG68" s="18" t="b">
        <v>0</v>
      </c>
      <c r="AH68" s="18" t="b">
        <v>1</v>
      </c>
      <c r="AI68" s="18" t="b">
        <v>0</v>
      </c>
      <c r="AJ68" s="18" t="b">
        <v>0</v>
      </c>
      <c r="AK68" s="18" t="s">
        <v>248</v>
      </c>
      <c r="AL68" s="22">
        <v>40.51</v>
      </c>
      <c r="AM68" s="22">
        <v>4.4400000000000004</v>
      </c>
      <c r="AN68" s="22">
        <v>0</v>
      </c>
      <c r="AO68" s="22">
        <v>244137000</v>
      </c>
      <c r="AP68" s="18" t="b">
        <v>1</v>
      </c>
      <c r="AQ68" s="22"/>
      <c r="AR68" s="22">
        <v>305900000</v>
      </c>
      <c r="AS68" s="22">
        <v>2900600000</v>
      </c>
      <c r="AT68" s="22">
        <v>961200000</v>
      </c>
      <c r="AU68" s="22">
        <v>1939400000</v>
      </c>
      <c r="AV68" s="22">
        <v>2203100000</v>
      </c>
      <c r="AW68" s="22">
        <v>744800000</v>
      </c>
      <c r="AX68" s="22">
        <v>2383300000</v>
      </c>
      <c r="AY68" s="22">
        <v>2203100000</v>
      </c>
      <c r="AZ68" s="22">
        <v>2222800000</v>
      </c>
      <c r="BA68" s="22">
        <v>21.55244160762761</v>
      </c>
      <c r="BB68" s="22">
        <v>0.2567744604564573</v>
      </c>
      <c r="BC68" s="22">
        <v>1.2648700505843362</v>
      </c>
      <c r="BD68" s="23">
        <v>3.6465570129652E-2</v>
      </c>
      <c r="BE68" s="21">
        <v>0.21857490520100001</v>
      </c>
      <c r="BF68" s="23">
        <v>0.11470760136802999</v>
      </c>
      <c r="BG68" s="21"/>
      <c r="BH68" s="21"/>
      <c r="BI68" s="21"/>
      <c r="BJ68" s="21">
        <v>0.10657491713170814</v>
      </c>
    </row>
    <row r="69" spans="1:63" x14ac:dyDescent="0.25">
      <c r="A69" s="18" t="s">
        <v>53</v>
      </c>
      <c r="B69" s="18" t="s">
        <v>328</v>
      </c>
      <c r="C69" s="18" t="s">
        <v>323</v>
      </c>
      <c r="D69" s="19">
        <v>974520878.59039402</v>
      </c>
      <c r="E69" s="20">
        <v>10.864870646595801</v>
      </c>
      <c r="F69" s="21">
        <v>0.74836565097000007</v>
      </c>
      <c r="G69" s="20">
        <v>1.0030090673901799</v>
      </c>
      <c r="H69" s="21">
        <v>3.3104934945000004E-2</v>
      </c>
      <c r="I69" s="20">
        <v>2.3706203566999999</v>
      </c>
      <c r="J69" s="22">
        <v>0.933478558119752</v>
      </c>
      <c r="K69" s="18">
        <v>1</v>
      </c>
      <c r="L69" s="18"/>
      <c r="M69" s="18"/>
      <c r="N69" s="18"/>
      <c r="O69" s="18">
        <v>1</v>
      </c>
      <c r="P69" s="22">
        <v>4088200</v>
      </c>
      <c r="Q69" s="22">
        <v>1.0030090673901799</v>
      </c>
      <c r="R69" s="18" t="b">
        <v>0</v>
      </c>
      <c r="S69" s="22">
        <v>140600000</v>
      </c>
      <c r="T69" s="22">
        <v>2597800000</v>
      </c>
      <c r="U69" s="22">
        <v>52988000</v>
      </c>
      <c r="V69" s="18" t="b">
        <v>0</v>
      </c>
      <c r="W69" s="18">
        <f t="shared" si="1"/>
        <v>7.7153317732316748E-2</v>
      </c>
      <c r="X69" s="22"/>
      <c r="Y69" s="18" t="b">
        <v>1</v>
      </c>
      <c r="Z69" s="22">
        <v>1.5102500000000001</v>
      </c>
      <c r="AA69" s="18" t="b">
        <v>1</v>
      </c>
      <c r="AB69" s="18" t="b">
        <v>1</v>
      </c>
      <c r="AC69" s="18" t="b">
        <v>1</v>
      </c>
      <c r="AD69" s="18" t="b">
        <v>0</v>
      </c>
      <c r="AE69" s="18" t="b">
        <v>0</v>
      </c>
      <c r="AF69" s="18" t="b">
        <v>0</v>
      </c>
      <c r="AG69" s="18" t="b">
        <v>0</v>
      </c>
      <c r="AH69" s="18" t="b">
        <v>1</v>
      </c>
      <c r="AI69" s="18" t="b">
        <v>0</v>
      </c>
      <c r="AJ69" s="18" t="b">
        <v>0</v>
      </c>
      <c r="AK69" s="18" t="s">
        <v>234</v>
      </c>
      <c r="AL69" s="22">
        <v>50.88</v>
      </c>
      <c r="AM69" s="22">
        <v>2.72</v>
      </c>
      <c r="AN69" s="22">
        <v>872385.76</v>
      </c>
      <c r="AO69" s="22">
        <v>46500000</v>
      </c>
      <c r="AP69" s="18" t="b">
        <v>1</v>
      </c>
      <c r="AQ69" s="22">
        <v>1.00443134203378</v>
      </c>
      <c r="AR69" s="22">
        <v>670100000</v>
      </c>
      <c r="AS69" s="22">
        <v>1824800000</v>
      </c>
      <c r="AT69" s="22">
        <v>902500000</v>
      </c>
      <c r="AU69" s="22">
        <v>922300000</v>
      </c>
      <c r="AV69" s="22">
        <v>2583900000</v>
      </c>
      <c r="AW69" s="22">
        <v>675400000</v>
      </c>
      <c r="AX69" s="22">
        <v>2597800000</v>
      </c>
      <c r="AY69" s="22">
        <v>2583900000</v>
      </c>
      <c r="AZ69" s="22">
        <v>2451360000</v>
      </c>
      <c r="BA69" s="22">
        <v>21.675248246182484</v>
      </c>
      <c r="BB69" s="22">
        <v>0.37012275317843052</v>
      </c>
      <c r="BC69" s="22">
        <v>0.70432483547870395</v>
      </c>
      <c r="BD69" s="23">
        <v>2.9723705553055171E-2</v>
      </c>
      <c r="BE69" s="21">
        <v>9.7644053363999991E-2</v>
      </c>
      <c r="BF69" s="23">
        <v>8.1271519289358801E-2</v>
      </c>
      <c r="BG69" s="21">
        <v>7.0999999999999994E-2</v>
      </c>
      <c r="BH69" s="21">
        <v>4.0999999999999995E-2</v>
      </c>
      <c r="BI69" s="21">
        <v>5.2499999999999998E-2</v>
      </c>
      <c r="BJ69" s="21">
        <v>5.4122719223958733E-2</v>
      </c>
    </row>
    <row r="70" spans="1:63" x14ac:dyDescent="0.25">
      <c r="A70" s="18" t="s">
        <v>107</v>
      </c>
      <c r="B70" s="18" t="s">
        <v>329</v>
      </c>
      <c r="C70" s="18" t="s">
        <v>230</v>
      </c>
      <c r="D70" s="19">
        <v>492366660.75999999</v>
      </c>
      <c r="E70" s="20">
        <v>6.4241247899259104</v>
      </c>
      <c r="F70" s="21">
        <v>1.655666274333</v>
      </c>
      <c r="G70" s="20">
        <v>0.51802080234028103</v>
      </c>
      <c r="H70" s="21">
        <v>0.14696283409899999</v>
      </c>
      <c r="I70" s="20">
        <v>2.4973486209</v>
      </c>
      <c r="J70" s="22">
        <v>2.1948241941568498</v>
      </c>
      <c r="K70" s="18">
        <v>1</v>
      </c>
      <c r="L70" s="18"/>
      <c r="M70" s="18"/>
      <c r="N70" s="18"/>
      <c r="O70" s="18">
        <v>1</v>
      </c>
      <c r="P70" s="22">
        <v>1057937</v>
      </c>
      <c r="Q70" s="22">
        <v>0.51802080234028103</v>
      </c>
      <c r="R70" s="18" t="b">
        <v>0</v>
      </c>
      <c r="S70" s="22">
        <v>113499000</v>
      </c>
      <c r="T70" s="22">
        <v>282813000</v>
      </c>
      <c r="U70" s="22">
        <v>13653402.914000001</v>
      </c>
      <c r="V70" s="18" t="b">
        <v>1</v>
      </c>
      <c r="W70" s="18">
        <f t="shared" si="1"/>
        <v>7.7485225233865085E-2</v>
      </c>
      <c r="X70" s="22"/>
      <c r="Y70" s="18" t="b">
        <v>0</v>
      </c>
      <c r="Z70" s="22">
        <v>2.7490000000000001</v>
      </c>
      <c r="AA70" s="18" t="b">
        <v>0</v>
      </c>
      <c r="AB70" s="18" t="b">
        <v>1</v>
      </c>
      <c r="AC70" s="18" t="b">
        <v>1</v>
      </c>
      <c r="AD70" s="18" t="b">
        <v>0</v>
      </c>
      <c r="AE70" s="18" t="b">
        <v>0</v>
      </c>
      <c r="AF70" s="18" t="b">
        <v>0</v>
      </c>
      <c r="AG70" s="18" t="b">
        <v>0</v>
      </c>
      <c r="AH70" s="18" t="b">
        <v>0</v>
      </c>
      <c r="AI70" s="18" t="b">
        <v>0</v>
      </c>
      <c r="AJ70" s="18" t="b">
        <v>0</v>
      </c>
      <c r="AK70" s="18" t="s">
        <v>237</v>
      </c>
      <c r="AL70" s="22">
        <v>31.59</v>
      </c>
      <c r="AM70" s="22">
        <v>1.1599999999999999</v>
      </c>
      <c r="AN70" s="22"/>
      <c r="AO70" s="22">
        <v>96877000</v>
      </c>
      <c r="AP70" s="18" t="b">
        <v>1</v>
      </c>
      <c r="AQ70" s="22">
        <v>0.51802078649069006</v>
      </c>
      <c r="AR70" s="22">
        <v>98613000</v>
      </c>
      <c r="AS70" s="22">
        <v>1274191000</v>
      </c>
      <c r="AT70" s="22">
        <v>464741000</v>
      </c>
      <c r="AU70" s="22">
        <v>809450000</v>
      </c>
      <c r="AV70" s="22">
        <v>261102000</v>
      </c>
      <c r="AW70" s="22">
        <v>769456000</v>
      </c>
      <c r="AX70" s="22">
        <v>282813000</v>
      </c>
      <c r="AY70" s="22">
        <v>261102000</v>
      </c>
      <c r="AZ70" s="22">
        <v>157097000</v>
      </c>
      <c r="BA70" s="22">
        <v>19.420359076676597</v>
      </c>
      <c r="BB70" s="22">
        <v>0.60387806851563075</v>
      </c>
      <c r="BC70" s="22">
        <v>4.6852578068264341</v>
      </c>
      <c r="BD70" s="23">
        <v>0.3725973041668193</v>
      </c>
      <c r="BE70" s="21">
        <v>8.6250497911999999E-2</v>
      </c>
      <c r="BF70" s="23">
        <v>3.5468980948267698E-2</v>
      </c>
      <c r="BG70" s="21"/>
      <c r="BH70" s="21"/>
      <c r="BI70" s="21">
        <v>0.17499999999999999</v>
      </c>
      <c r="BJ70" s="21">
        <v>0.40132172142016104</v>
      </c>
      <c r="BK70" s="24"/>
    </row>
    <row r="71" spans="1:63" x14ac:dyDescent="0.25">
      <c r="A71" s="18" t="s">
        <v>15</v>
      </c>
      <c r="B71" s="18" t="s">
        <v>330</v>
      </c>
      <c r="C71" s="18" t="s">
        <v>241</v>
      </c>
      <c r="D71" s="19">
        <v>12355581507.7414</v>
      </c>
      <c r="E71" s="20"/>
      <c r="F71" s="21">
        <v>3.4209639491180002</v>
      </c>
      <c r="G71" s="20">
        <v>1.7529868938663999</v>
      </c>
      <c r="H71" s="21">
        <v>-0.21408959907200001</v>
      </c>
      <c r="I71" s="20"/>
      <c r="J71" s="22">
        <v>1.06505349430675</v>
      </c>
      <c r="K71" s="18"/>
      <c r="L71" s="18"/>
      <c r="M71" s="18"/>
      <c r="N71" s="18">
        <v>1</v>
      </c>
      <c r="O71" s="18">
        <v>1</v>
      </c>
      <c r="P71" s="22">
        <v>22493251</v>
      </c>
      <c r="Q71" s="22">
        <v>1.73175694878497</v>
      </c>
      <c r="R71" s="18" t="b">
        <v>0</v>
      </c>
      <c r="S71" s="22">
        <v>-2167356321.8390799</v>
      </c>
      <c r="T71" s="22">
        <v>8986819923.3716507</v>
      </c>
      <c r="U71" s="22">
        <v>290257137.87099999</v>
      </c>
      <c r="V71" s="18" t="b">
        <v>1</v>
      </c>
      <c r="W71" s="18">
        <f t="shared" si="1"/>
        <v>7.7494221726932197E-2</v>
      </c>
      <c r="X71" s="22"/>
      <c r="Y71" s="18" t="b">
        <v>1</v>
      </c>
      <c r="Z71" s="22">
        <v>-8.6692654589930005E-3</v>
      </c>
      <c r="AA71" s="18" t="b">
        <v>1</v>
      </c>
      <c r="AB71" s="18" t="b">
        <v>1</v>
      </c>
      <c r="AC71" s="18" t="b">
        <v>1</v>
      </c>
      <c r="AD71" s="18" t="b">
        <v>0</v>
      </c>
      <c r="AE71" s="18" t="b">
        <v>0</v>
      </c>
      <c r="AF71" s="18" t="b">
        <v>0</v>
      </c>
      <c r="AG71" s="18" t="b">
        <v>0</v>
      </c>
      <c r="AH71" s="18" t="b">
        <v>0</v>
      </c>
      <c r="AI71" s="18" t="b">
        <v>0</v>
      </c>
      <c r="AJ71" s="18" t="b">
        <v>0</v>
      </c>
      <c r="AK71" s="18" t="s">
        <v>248</v>
      </c>
      <c r="AL71" s="22">
        <v>34.82</v>
      </c>
      <c r="AM71" s="22">
        <v>-0.104069936483486</v>
      </c>
      <c r="AN71" s="22"/>
      <c r="AO71" s="22">
        <v>-75965135.727995604</v>
      </c>
      <c r="AP71" s="18" t="b">
        <v>1</v>
      </c>
      <c r="AQ71" s="22">
        <v>1.76157827170134</v>
      </c>
      <c r="AR71" s="22">
        <v>3447969348.6589999</v>
      </c>
      <c r="AS71" s="22">
        <v>43280919540.229897</v>
      </c>
      <c r="AT71" s="22">
        <v>8276934865.9003983</v>
      </c>
      <c r="AU71" s="22">
        <v>35003984674.329498</v>
      </c>
      <c r="AV71" s="22">
        <v>17360452756.471001</v>
      </c>
      <c r="AW71" s="22">
        <v>28315095785.440601</v>
      </c>
      <c r="AX71" s="22">
        <v>8986819923.3716507</v>
      </c>
      <c r="AY71" s="22">
        <v>17360452756.471001</v>
      </c>
      <c r="AZ71" s="22">
        <v>16715875209.075701</v>
      </c>
      <c r="BA71" s="22">
        <v>23.248242757122522</v>
      </c>
      <c r="BB71" s="22">
        <v>0.6542165944307522</v>
      </c>
      <c r="BC71" s="22">
        <v>3.2854193347566154</v>
      </c>
      <c r="BD71" s="23">
        <v>-0.22188937025031677</v>
      </c>
      <c r="BE71" s="21">
        <v>-0.195989136555</v>
      </c>
      <c r="BF71" s="23">
        <v>-6.4819896806991004E-2</v>
      </c>
      <c r="BG71" s="21">
        <v>5.0200000000000002E-3</v>
      </c>
      <c r="BH71" s="21">
        <v>-1.6386E-3</v>
      </c>
      <c r="BI71" s="21">
        <v>-1.1144000000000001E-2</v>
      </c>
      <c r="BJ71" s="21">
        <v>-0.24117055202169191</v>
      </c>
    </row>
    <row r="72" spans="1:63" x14ac:dyDescent="0.25">
      <c r="A72" s="18" t="s">
        <v>97</v>
      </c>
      <c r="B72" s="18" t="s">
        <v>331</v>
      </c>
      <c r="C72" s="18" t="s">
        <v>332</v>
      </c>
      <c r="D72" s="19">
        <v>1155956332.3299999</v>
      </c>
      <c r="E72" s="20">
        <v>8.2791790643914194</v>
      </c>
      <c r="F72" s="21">
        <v>0.71337943981600005</v>
      </c>
      <c r="G72" s="20">
        <v>1.8712339391989701</v>
      </c>
      <c r="H72" s="21">
        <v>0.17825522525299997</v>
      </c>
      <c r="I72" s="20">
        <v>3.9677091307999999</v>
      </c>
      <c r="J72" s="22">
        <v>0.81004897738180504</v>
      </c>
      <c r="K72" s="18"/>
      <c r="L72" s="18">
        <v>1</v>
      </c>
      <c r="M72" s="18">
        <v>1</v>
      </c>
      <c r="N72" s="18"/>
      <c r="O72" s="18">
        <v>2</v>
      </c>
      <c r="P72" s="22">
        <v>161299</v>
      </c>
      <c r="Q72" s="22">
        <v>1.8712339391989701</v>
      </c>
      <c r="R72" s="18" t="b">
        <v>0</v>
      </c>
      <c r="S72" s="22">
        <v>253834042.55319101</v>
      </c>
      <c r="T72" s="22">
        <v>926513131.86068594</v>
      </c>
      <c r="U72" s="22">
        <v>2080865.9909999999</v>
      </c>
      <c r="V72" s="18" t="b">
        <v>1</v>
      </c>
      <c r="W72" s="18">
        <f t="shared" si="1"/>
        <v>7.7515323282536172E-2</v>
      </c>
      <c r="X72" s="22"/>
      <c r="Y72" s="18" t="b">
        <v>0</v>
      </c>
      <c r="Z72" s="22">
        <v>0.53979131642858202</v>
      </c>
      <c r="AA72" s="18" t="b">
        <v>0</v>
      </c>
      <c r="AB72" s="18" t="b">
        <v>0</v>
      </c>
      <c r="AC72" s="18" t="b">
        <v>0</v>
      </c>
      <c r="AD72" s="18" t="b">
        <v>0</v>
      </c>
      <c r="AE72" s="18" t="b">
        <v>0</v>
      </c>
      <c r="AF72" s="18" t="b">
        <v>0</v>
      </c>
      <c r="AG72" s="18" t="b">
        <v>0</v>
      </c>
      <c r="AH72" s="18" t="b">
        <v>0</v>
      </c>
      <c r="AI72" s="18" t="b">
        <v>0</v>
      </c>
      <c r="AJ72" s="18" t="b">
        <v>0</v>
      </c>
      <c r="AK72" s="18" t="s">
        <v>268</v>
      </c>
      <c r="AL72" s="22">
        <v>15.49</v>
      </c>
      <c r="AM72" s="22"/>
      <c r="AN72" s="22"/>
      <c r="AO72" s="22">
        <v>107604222.930365</v>
      </c>
      <c r="AP72" s="18" t="b">
        <v>1</v>
      </c>
      <c r="AQ72" s="22">
        <v>1.8633715331352401</v>
      </c>
      <c r="AR72" s="22">
        <v>163095893.75254101</v>
      </c>
      <c r="AS72" s="22">
        <v>1332527537.60672</v>
      </c>
      <c r="AT72" s="22">
        <v>634872042.28215003</v>
      </c>
      <c r="AU72" s="22">
        <v>697655495.32456994</v>
      </c>
      <c r="AV72" s="22">
        <v>1534161090.84273</v>
      </c>
      <c r="AW72" s="22">
        <v>452904661.87830299</v>
      </c>
      <c r="AX72" s="22">
        <v>926513131.86068594</v>
      </c>
      <c r="AY72" s="22">
        <v>1534161090.84273</v>
      </c>
      <c r="AZ72" s="22">
        <v>1245303415.6142399</v>
      </c>
      <c r="BA72" s="22">
        <v>20.899094162588128</v>
      </c>
      <c r="BB72" s="22">
        <v>0.33988390415686293</v>
      </c>
      <c r="BC72" s="22">
        <v>1.0830588830590835</v>
      </c>
      <c r="BD72" s="23">
        <v>-8.2060330157238889E-2</v>
      </c>
      <c r="BE72" s="21">
        <v>0.21665739602299999</v>
      </c>
      <c r="BF72" s="22"/>
      <c r="BG72" s="21">
        <v>0.128</v>
      </c>
      <c r="BH72" s="21">
        <v>7.8E-2</v>
      </c>
      <c r="BI72" s="21">
        <v>0.16699999999999998</v>
      </c>
      <c r="BJ72" s="21">
        <v>0.27396702089200226</v>
      </c>
    </row>
    <row r="73" spans="1:63" x14ac:dyDescent="0.25">
      <c r="A73" s="18" t="s">
        <v>56</v>
      </c>
      <c r="B73" s="18" t="s">
        <v>333</v>
      </c>
      <c r="C73" s="18" t="s">
        <v>281</v>
      </c>
      <c r="D73" s="19">
        <v>1563039862.6473701</v>
      </c>
      <c r="E73" s="20">
        <v>50.430681872864596</v>
      </c>
      <c r="F73" s="21">
        <v>1.5321867141210002</v>
      </c>
      <c r="G73" s="20">
        <v>1.9106792027842201</v>
      </c>
      <c r="H73" s="21">
        <v>0.10325466266599999</v>
      </c>
      <c r="I73" s="20">
        <v>9.5753197527000005</v>
      </c>
      <c r="J73" s="22">
        <v>0.856878173210186</v>
      </c>
      <c r="K73" s="18">
        <v>1</v>
      </c>
      <c r="L73" s="18"/>
      <c r="M73" s="18"/>
      <c r="N73" s="18"/>
      <c r="O73" s="18">
        <v>1</v>
      </c>
      <c r="P73" s="22">
        <v>783503</v>
      </c>
      <c r="Q73" s="22">
        <v>1.73747832085245</v>
      </c>
      <c r="R73" s="18" t="b">
        <v>0</v>
      </c>
      <c r="S73" s="22">
        <v>18142226.179875299</v>
      </c>
      <c r="T73" s="22">
        <v>303022760.463045</v>
      </c>
      <c r="U73" s="22">
        <v>10095926.479</v>
      </c>
      <c r="V73" s="18" t="b">
        <v>1</v>
      </c>
      <c r="W73" s="18">
        <f t="shared" si="1"/>
        <v>7.7605854364106441E-2</v>
      </c>
      <c r="X73" s="22"/>
      <c r="Y73" s="18" t="b">
        <v>0</v>
      </c>
      <c r="Z73" s="22">
        <v>6.1461497230659003E-2</v>
      </c>
      <c r="AA73" s="18" t="b">
        <v>1</v>
      </c>
      <c r="AB73" s="18" t="b">
        <v>1</v>
      </c>
      <c r="AC73" s="18" t="b">
        <v>1</v>
      </c>
      <c r="AD73" s="18" t="b">
        <v>0</v>
      </c>
      <c r="AE73" s="18" t="b">
        <v>0</v>
      </c>
      <c r="AF73" s="18" t="b">
        <v>0</v>
      </c>
      <c r="AG73" s="18" t="b">
        <v>0</v>
      </c>
      <c r="AH73" s="18" t="b">
        <v>1</v>
      </c>
      <c r="AI73" s="18" t="b">
        <v>0</v>
      </c>
      <c r="AJ73" s="18" t="b">
        <v>0</v>
      </c>
      <c r="AK73" s="18" t="s">
        <v>231</v>
      </c>
      <c r="AL73" s="22">
        <v>59.85</v>
      </c>
      <c r="AM73" s="22">
        <v>3.7165658593736002E-2</v>
      </c>
      <c r="AN73" s="22"/>
      <c r="AO73" s="22">
        <v>52063605.502948001</v>
      </c>
      <c r="AP73" s="18" t="b">
        <v>1</v>
      </c>
      <c r="AQ73" s="22">
        <v>1.9052699963736399</v>
      </c>
      <c r="AR73" s="22">
        <v>828270382.90293801</v>
      </c>
      <c r="AS73" s="22">
        <v>2160017346.39359</v>
      </c>
      <c r="AT73" s="22">
        <v>825485093.49955988</v>
      </c>
      <c r="AU73" s="22">
        <v>1334532252.8940301</v>
      </c>
      <c r="AV73" s="22">
        <v>336618208.56598401</v>
      </c>
      <c r="AW73" s="22">
        <v>1264797292.96527</v>
      </c>
      <c r="AX73" s="22">
        <v>303022760.463045</v>
      </c>
      <c r="AY73" s="22">
        <v>336618208.56598401</v>
      </c>
      <c r="AZ73" s="22">
        <v>377031770.441383</v>
      </c>
      <c r="BA73" s="22">
        <v>19.581889205755786</v>
      </c>
      <c r="BB73" s="22">
        <v>0.58554959990344613</v>
      </c>
      <c r="BC73" s="22">
        <v>6.7538430181308833</v>
      </c>
      <c r="BD73" s="23">
        <v>-0.10349578435186371</v>
      </c>
      <c r="BE73" s="21">
        <v>3.5122913604000001E-2</v>
      </c>
      <c r="BF73" s="23">
        <v>2.0520517283674898E-2</v>
      </c>
      <c r="BG73" s="21"/>
      <c r="BH73" s="21">
        <v>2.4E-2</v>
      </c>
      <c r="BI73" s="21">
        <v>6.0999999999999999E-2</v>
      </c>
      <c r="BJ73" s="21">
        <v>5.9870836606967764E-2</v>
      </c>
      <c r="BK73" s="24"/>
    </row>
    <row r="74" spans="1:63" x14ac:dyDescent="0.25">
      <c r="A74" s="18" t="s">
        <v>73</v>
      </c>
      <c r="B74" s="18" t="s">
        <v>334</v>
      </c>
      <c r="C74" s="18" t="s">
        <v>241</v>
      </c>
      <c r="D74" s="19">
        <v>26372029507.169399</v>
      </c>
      <c r="E74" s="20">
        <v>18.1734751790178</v>
      </c>
      <c r="F74" s="21">
        <v>3.197823169426</v>
      </c>
      <c r="G74" s="20">
        <v>4.2015411533965397</v>
      </c>
      <c r="H74" s="21">
        <v>7.7003293883000007E-2</v>
      </c>
      <c r="I74" s="20"/>
      <c r="J74" s="22">
        <v>1.9061481692628599</v>
      </c>
      <c r="K74" s="18">
        <v>1</v>
      </c>
      <c r="L74" s="18"/>
      <c r="M74" s="18"/>
      <c r="N74" s="18"/>
      <c r="O74" s="18">
        <v>1</v>
      </c>
      <c r="P74" s="22">
        <v>21512990</v>
      </c>
      <c r="Q74" s="22">
        <v>4.1931659883067098</v>
      </c>
      <c r="R74" s="18" t="b">
        <v>0</v>
      </c>
      <c r="S74" s="22">
        <v>2297258907.2796898</v>
      </c>
      <c r="T74" s="22">
        <v>26246564568.582401</v>
      </c>
      <c r="U74" s="22">
        <v>277111550.24400002</v>
      </c>
      <c r="V74" s="18" t="b">
        <v>1</v>
      </c>
      <c r="W74" s="18">
        <f t="shared" si="1"/>
        <v>7.7632960376633725E-2</v>
      </c>
      <c r="X74" s="22"/>
      <c r="Y74" s="18" t="b">
        <v>0</v>
      </c>
      <c r="Z74" s="22">
        <v>0.44165915238954001</v>
      </c>
      <c r="AA74" s="18" t="b">
        <v>1</v>
      </c>
      <c r="AB74" s="18" t="b">
        <v>1</v>
      </c>
      <c r="AC74" s="18" t="b">
        <v>1</v>
      </c>
      <c r="AD74" s="18" t="b">
        <v>0</v>
      </c>
      <c r="AE74" s="18" t="b">
        <v>1</v>
      </c>
      <c r="AF74" s="18" t="b">
        <v>1</v>
      </c>
      <c r="AG74" s="18" t="b">
        <v>1</v>
      </c>
      <c r="AH74" s="18" t="b">
        <v>1</v>
      </c>
      <c r="AI74" s="18" t="b">
        <v>0</v>
      </c>
      <c r="AJ74" s="18" t="b">
        <v>0</v>
      </c>
      <c r="AK74" s="18" t="s">
        <v>220</v>
      </c>
      <c r="AL74" s="22">
        <v>75.25</v>
      </c>
      <c r="AM74" s="22"/>
      <c r="AN74" s="22">
        <v>1022139825.89</v>
      </c>
      <c r="AO74" s="22">
        <v>4639399570.5399599</v>
      </c>
      <c r="AP74" s="18" t="b">
        <v>1</v>
      </c>
      <c r="AQ74" s="22">
        <v>4.2069409014579904</v>
      </c>
      <c r="AR74" s="22">
        <v>11029265923.371599</v>
      </c>
      <c r="AS74" s="22">
        <v>41674494073.563202</v>
      </c>
      <c r="AT74" s="22">
        <v>6730094395.4023056</v>
      </c>
      <c r="AU74" s="22">
        <v>34944399678.160896</v>
      </c>
      <c r="AV74" s="22">
        <v>21697934746.760899</v>
      </c>
      <c r="AW74" s="22">
        <v>21521651790.0383</v>
      </c>
      <c r="AX74" s="22">
        <v>26246564568.582401</v>
      </c>
      <c r="AY74" s="22">
        <v>21697934746.760899</v>
      </c>
      <c r="AZ74" s="22">
        <v>17573926083.9212</v>
      </c>
      <c r="BA74" s="22">
        <v>23.895641931922402</v>
      </c>
      <c r="BB74" s="22">
        <v>0.51642262895978042</v>
      </c>
      <c r="BC74" s="22">
        <v>1.7384473576190393</v>
      </c>
      <c r="BD74" s="23">
        <v>0.22215027737387055</v>
      </c>
      <c r="BE74" s="21">
        <v>0.250451739181</v>
      </c>
      <c r="BF74" s="22"/>
      <c r="BG74" s="21">
        <v>0.14243330000000001</v>
      </c>
      <c r="BH74" s="21">
        <v>9.955E-2</v>
      </c>
      <c r="BI74" s="21">
        <v>0.45159919999999998</v>
      </c>
      <c r="BJ74" s="21">
        <v>8.7526079890453509E-2</v>
      </c>
    </row>
    <row r="75" spans="1:63" x14ac:dyDescent="0.25">
      <c r="A75" s="18" t="s">
        <v>11</v>
      </c>
      <c r="B75" s="18" t="s">
        <v>335</v>
      </c>
      <c r="C75" s="18" t="s">
        <v>336</v>
      </c>
      <c r="D75" s="19">
        <v>3662862432.46348</v>
      </c>
      <c r="E75" s="20"/>
      <c r="F75" s="21"/>
      <c r="G75" s="20">
        <v>-0.39222067982326397</v>
      </c>
      <c r="H75" s="21">
        <v>-0.63356782106800003</v>
      </c>
      <c r="I75" s="20"/>
      <c r="J75" s="22">
        <v>1.9099341596717501</v>
      </c>
      <c r="K75" s="18"/>
      <c r="L75" s="18"/>
      <c r="M75" s="18"/>
      <c r="N75" s="18">
        <v>1</v>
      </c>
      <c r="O75" s="18">
        <v>1</v>
      </c>
      <c r="P75" s="22">
        <v>28296300</v>
      </c>
      <c r="Q75" s="22">
        <v>-0.39222067982326397</v>
      </c>
      <c r="R75" s="18" t="b">
        <v>0</v>
      </c>
      <c r="S75" s="22">
        <v>-5650952613.5808496</v>
      </c>
      <c r="T75" s="22">
        <v>13541768441.621901</v>
      </c>
      <c r="U75" s="22">
        <v>362714814.477</v>
      </c>
      <c r="V75" s="18" t="b">
        <v>1</v>
      </c>
      <c r="W75" s="18">
        <f t="shared" si="1"/>
        <v>7.801252904654736E-2</v>
      </c>
      <c r="X75" s="22">
        <v>1.262548927483E-3</v>
      </c>
      <c r="Y75" s="18" t="b">
        <v>1</v>
      </c>
      <c r="Z75" s="22">
        <v>-7.4563581460000998</v>
      </c>
      <c r="AA75" s="18" t="b">
        <v>1</v>
      </c>
      <c r="AB75" s="18" t="b">
        <v>1</v>
      </c>
      <c r="AC75" s="18" t="b">
        <v>1</v>
      </c>
      <c r="AD75" s="18" t="b">
        <v>1</v>
      </c>
      <c r="AE75" s="18" t="b">
        <v>1</v>
      </c>
      <c r="AF75" s="18" t="b">
        <v>0</v>
      </c>
      <c r="AG75" s="18" t="b">
        <v>0</v>
      </c>
      <c r="AH75" s="18" t="b">
        <v>1</v>
      </c>
      <c r="AI75" s="18" t="b">
        <v>0</v>
      </c>
      <c r="AJ75" s="18" t="b">
        <v>0</v>
      </c>
      <c r="AK75" s="18" t="s">
        <v>220</v>
      </c>
      <c r="AL75" s="22">
        <v>78.23</v>
      </c>
      <c r="AM75" s="22">
        <v>-17.066371878931601</v>
      </c>
      <c r="AN75" s="22">
        <v>0</v>
      </c>
      <c r="AO75" s="22">
        <v>-2933654256.3389702</v>
      </c>
      <c r="AP75" s="18" t="b">
        <v>1</v>
      </c>
      <c r="AQ75" s="22"/>
      <c r="AR75" s="22">
        <v>12084758182.7064</v>
      </c>
      <c r="AS75" s="22">
        <v>36896678065.4617</v>
      </c>
      <c r="AT75" s="22">
        <v>-6627992183.683403</v>
      </c>
      <c r="AU75" s="22">
        <v>43524670249.145103</v>
      </c>
      <c r="AV75" s="22">
        <v>30478891554.379799</v>
      </c>
      <c r="AW75" s="22">
        <v>22773571079.6287</v>
      </c>
      <c r="AX75" s="22">
        <v>13541768441.621901</v>
      </c>
      <c r="AY75" s="22">
        <v>30478891554.379799</v>
      </c>
      <c r="AZ75" s="22">
        <v>30079594458.207199</v>
      </c>
      <c r="BA75" s="22">
        <v>23.734672452683213</v>
      </c>
      <c r="BB75" s="22">
        <v>0.61722551388566926</v>
      </c>
      <c r="BC75" s="22">
        <v>1.6763346151017702</v>
      </c>
      <c r="BD75" s="23">
        <v>-0.27121270871211084</v>
      </c>
      <c r="BE75" s="21"/>
      <c r="BF75" s="23">
        <v>-0.78405897940680402</v>
      </c>
      <c r="BG75" s="21">
        <v>-0.13100000000000001</v>
      </c>
      <c r="BH75" s="21">
        <v>-0.1013425</v>
      </c>
      <c r="BI75" s="21">
        <v>0.36739600000000006</v>
      </c>
      <c r="BJ75" s="21">
        <v>-0.41729797979797933</v>
      </c>
    </row>
    <row r="76" spans="1:63" x14ac:dyDescent="0.25">
      <c r="A76" s="18" t="s">
        <v>7</v>
      </c>
      <c r="B76" s="18" t="s">
        <v>337</v>
      </c>
      <c r="C76" s="18" t="s">
        <v>338</v>
      </c>
      <c r="D76" s="19">
        <v>461433576.22312403</v>
      </c>
      <c r="E76" s="20"/>
      <c r="F76" s="21">
        <v>11.115649881666</v>
      </c>
      <c r="G76" s="20">
        <v>4.9709656890065403</v>
      </c>
      <c r="H76" s="21">
        <v>-0.549036229243</v>
      </c>
      <c r="I76" s="20"/>
      <c r="J76" s="22">
        <v>1.36506095151291</v>
      </c>
      <c r="K76" s="18"/>
      <c r="L76" s="18"/>
      <c r="M76" s="18"/>
      <c r="N76" s="18">
        <v>1</v>
      </c>
      <c r="O76" s="18">
        <v>1</v>
      </c>
      <c r="P76" s="22">
        <v>1273526</v>
      </c>
      <c r="Q76" s="22">
        <v>4.9709656890065403</v>
      </c>
      <c r="R76" s="18" t="b">
        <v>0</v>
      </c>
      <c r="S76" s="22">
        <v>-258533683.439179</v>
      </c>
      <c r="T76" s="22">
        <v>506966170.00488502</v>
      </c>
      <c r="U76" s="22">
        <v>16266848.623</v>
      </c>
      <c r="V76" s="18" t="b">
        <v>1</v>
      </c>
      <c r="W76" s="18">
        <f t="shared" si="1"/>
        <v>7.8289657051294981E-2</v>
      </c>
      <c r="X76" s="22"/>
      <c r="Y76" s="18" t="b">
        <v>0</v>
      </c>
      <c r="Z76" s="22">
        <v>-0.26961606672098898</v>
      </c>
      <c r="AA76" s="18" t="b">
        <v>0</v>
      </c>
      <c r="AB76" s="18" t="b">
        <v>0</v>
      </c>
      <c r="AC76" s="18" t="b">
        <v>1</v>
      </c>
      <c r="AD76" s="18" t="b">
        <v>0</v>
      </c>
      <c r="AE76" s="18" t="b">
        <v>0</v>
      </c>
      <c r="AF76" s="18" t="b">
        <v>0</v>
      </c>
      <c r="AG76" s="18" t="b">
        <v>0</v>
      </c>
      <c r="AH76" s="18" t="b">
        <v>0</v>
      </c>
      <c r="AI76" s="18" t="b">
        <v>0</v>
      </c>
      <c r="AJ76" s="18" t="b">
        <v>0</v>
      </c>
      <c r="AK76" s="18" t="s">
        <v>237</v>
      </c>
      <c r="AL76" s="22">
        <v>30.3</v>
      </c>
      <c r="AM76" s="22"/>
      <c r="AN76" s="22"/>
      <c r="AO76" s="22">
        <v>-52019520.203230597</v>
      </c>
      <c r="AP76" s="18" t="b">
        <v>1</v>
      </c>
      <c r="AQ76" s="22">
        <v>4.9848795132245396</v>
      </c>
      <c r="AR76" s="22">
        <v>735499694.67513394</v>
      </c>
      <c r="AS76" s="22">
        <v>1759889973.1314099</v>
      </c>
      <c r="AT76" s="22">
        <v>94749596.971179962</v>
      </c>
      <c r="AU76" s="22">
        <v>1665140376.1602299</v>
      </c>
      <c r="AV76" s="22">
        <v>1467146783.8486199</v>
      </c>
      <c r="AW76" s="22">
        <v>1053203346.36053</v>
      </c>
      <c r="AX76" s="22">
        <v>506966170.00488502</v>
      </c>
      <c r="AY76" s="22">
        <v>1467146783.8486199</v>
      </c>
      <c r="AZ76" s="22">
        <v>1361867545.1876299</v>
      </c>
      <c r="BA76" s="22">
        <v>20.57527011087948</v>
      </c>
      <c r="BB76" s="22">
        <v>0.59844840441163649</v>
      </c>
      <c r="BC76" s="22">
        <v>1.7829678587499993</v>
      </c>
      <c r="BD76" s="23">
        <v>-0.28857465650228975</v>
      </c>
      <c r="BE76" s="21">
        <v>-1.1226782121100001</v>
      </c>
      <c r="BF76" s="22"/>
      <c r="BG76" s="21">
        <v>-5.9000000000000004E-2</v>
      </c>
      <c r="BH76" s="21">
        <v>-3.3500000000000002E-2</v>
      </c>
      <c r="BI76" s="21">
        <v>-0.17787500000000001</v>
      </c>
      <c r="BJ76" s="21">
        <v>-0.50996239736605664</v>
      </c>
    </row>
    <row r="77" spans="1:63" x14ac:dyDescent="0.25">
      <c r="A77" s="18" t="s">
        <v>339</v>
      </c>
      <c r="B77" s="18" t="s">
        <v>340</v>
      </c>
      <c r="C77" s="18" t="s">
        <v>263</v>
      </c>
      <c r="D77" s="19">
        <v>5462878296.1478395</v>
      </c>
      <c r="E77" s="20"/>
      <c r="F77" s="21">
        <v>1.7005270075199999</v>
      </c>
      <c r="G77" s="20">
        <v>1.34058767678052</v>
      </c>
      <c r="H77" s="21">
        <v>5.500448099E-2</v>
      </c>
      <c r="I77" s="20">
        <v>16.7476718118</v>
      </c>
      <c r="J77" s="22">
        <v>0.701539965313414</v>
      </c>
      <c r="K77" s="18"/>
      <c r="L77" s="18">
        <v>1</v>
      </c>
      <c r="M77" s="18"/>
      <c r="N77" s="18"/>
      <c r="O77" s="18">
        <v>1</v>
      </c>
      <c r="P77" s="22">
        <v>889811</v>
      </c>
      <c r="Q77" s="22">
        <v>1.3756171570353799</v>
      </c>
      <c r="R77" s="18" t="b">
        <v>0</v>
      </c>
      <c r="S77" s="22">
        <v>582656002.975914</v>
      </c>
      <c r="T77" s="22">
        <v>6080851855.2961998</v>
      </c>
      <c r="U77" s="22">
        <v>11360242</v>
      </c>
      <c r="V77" s="18" t="b">
        <v>0</v>
      </c>
      <c r="W77" s="18">
        <f t="shared" si="1"/>
        <v>7.8326764517868547E-2</v>
      </c>
      <c r="X77" s="22"/>
      <c r="Y77" s="18" t="b">
        <v>0</v>
      </c>
      <c r="Z77" s="22">
        <v>-1.1169616019061599</v>
      </c>
      <c r="AA77" s="18" t="b">
        <v>0</v>
      </c>
      <c r="AB77" s="18" t="b">
        <v>0</v>
      </c>
      <c r="AC77" s="18" t="b">
        <v>0</v>
      </c>
      <c r="AD77" s="18" t="b">
        <v>0</v>
      </c>
      <c r="AE77" s="18" t="b">
        <v>0</v>
      </c>
      <c r="AF77" s="18" t="b">
        <v>0</v>
      </c>
      <c r="AG77" s="18" t="b">
        <v>0</v>
      </c>
      <c r="AH77" s="18" t="b">
        <v>0</v>
      </c>
      <c r="AI77" s="18" t="b">
        <v>0</v>
      </c>
      <c r="AJ77" s="18" t="b">
        <v>0</v>
      </c>
      <c r="AK77" s="18" t="s">
        <v>244</v>
      </c>
      <c r="AL77" s="22"/>
      <c r="AM77" s="22">
        <v>-55114712.825544603</v>
      </c>
      <c r="AN77" s="22">
        <v>2152564.25</v>
      </c>
      <c r="AO77" s="22">
        <v>-241630040.32258099</v>
      </c>
      <c r="AP77" s="18" t="b">
        <v>0</v>
      </c>
      <c r="AQ77" s="22">
        <v>1.4371113859089499</v>
      </c>
      <c r="AR77" s="22">
        <v>1314842369.57128</v>
      </c>
      <c r="AS77" s="22">
        <v>15401208964.940001</v>
      </c>
      <c r="AT77" s="22">
        <v>4330400818.3763008</v>
      </c>
      <c r="AU77" s="22">
        <v>11070808146.5637</v>
      </c>
      <c r="AV77" s="22">
        <v>5571481414.6517496</v>
      </c>
      <c r="AW77" s="22">
        <v>7363963545.0571899</v>
      </c>
      <c r="AX77" s="22">
        <v>6080851855.2961998</v>
      </c>
      <c r="AY77" s="22">
        <v>5571481414.6517496</v>
      </c>
      <c r="AZ77" s="22">
        <v>5359674383.58743</v>
      </c>
      <c r="BA77" s="22">
        <v>22.484668724773069</v>
      </c>
      <c r="BB77" s="22">
        <v>0.47814191482115759</v>
      </c>
      <c r="BC77" s="22">
        <v>2.6434549387049584</v>
      </c>
      <c r="BD77" s="23">
        <v>6.5471617220969475E-2</v>
      </c>
      <c r="BE77" s="21">
        <v>-3.9095867293999997E-2</v>
      </c>
      <c r="BF77" s="23">
        <v>-1.6596656178416699E-2</v>
      </c>
      <c r="BG77" s="21">
        <v>-1.6E-2</v>
      </c>
      <c r="BH77" s="21">
        <v>-1.43333E-2</v>
      </c>
      <c r="BI77" s="21">
        <v>-5.56667E-2</v>
      </c>
      <c r="BJ77" s="21">
        <v>9.5818154568005451E-2</v>
      </c>
    </row>
    <row r="78" spans="1:63" x14ac:dyDescent="0.25">
      <c r="A78" s="18" t="s">
        <v>86</v>
      </c>
      <c r="B78" s="18" t="s">
        <v>341</v>
      </c>
      <c r="C78" s="18" t="s">
        <v>281</v>
      </c>
      <c r="D78" s="19">
        <v>6149714819.4493504</v>
      </c>
      <c r="E78" s="20">
        <v>15.455038483045801</v>
      </c>
      <c r="F78" s="21">
        <v>3.6586424742119998</v>
      </c>
      <c r="G78" s="20">
        <v>4.8831293265692404</v>
      </c>
      <c r="H78" s="21">
        <v>8.0559592915000006E-2</v>
      </c>
      <c r="I78" s="20">
        <v>3.3242568403999999</v>
      </c>
      <c r="J78" s="22">
        <v>2.2450495844402401</v>
      </c>
      <c r="K78" s="18">
        <v>1</v>
      </c>
      <c r="L78" s="18"/>
      <c r="M78" s="18"/>
      <c r="N78" s="18"/>
      <c r="O78" s="18">
        <v>1</v>
      </c>
      <c r="P78" s="22">
        <v>5479839</v>
      </c>
      <c r="Q78" s="22">
        <v>4.4924789804436998</v>
      </c>
      <c r="R78" s="18" t="b">
        <v>0</v>
      </c>
      <c r="S78" s="22">
        <v>700698913.62422097</v>
      </c>
      <c r="T78" s="22">
        <v>5388305716.8299198</v>
      </c>
      <c r="U78" s="22">
        <v>69918834.619000003</v>
      </c>
      <c r="V78" s="18" t="b">
        <v>1</v>
      </c>
      <c r="W78" s="18">
        <f t="shared" si="1"/>
        <v>7.8374289701202887E-2</v>
      </c>
      <c r="X78" s="22"/>
      <c r="Y78" s="18" t="b">
        <v>1</v>
      </c>
      <c r="Z78" s="22">
        <v>0.61897623400365598</v>
      </c>
      <c r="AA78" s="18" t="b">
        <v>1</v>
      </c>
      <c r="AB78" s="18" t="b">
        <v>1</v>
      </c>
      <c r="AC78" s="18" t="b">
        <v>1</v>
      </c>
      <c r="AD78" s="18" t="b">
        <v>0</v>
      </c>
      <c r="AE78" s="18" t="b">
        <v>0</v>
      </c>
      <c r="AF78" s="18" t="b">
        <v>0</v>
      </c>
      <c r="AG78" s="18" t="b">
        <v>0</v>
      </c>
      <c r="AH78" s="18" t="b">
        <v>1</v>
      </c>
      <c r="AI78" s="18" t="b">
        <v>0</v>
      </c>
      <c r="AJ78" s="18" t="b">
        <v>0</v>
      </c>
      <c r="AK78" s="18" t="s">
        <v>228</v>
      </c>
      <c r="AL78" s="22">
        <v>46.25</v>
      </c>
      <c r="AM78" s="22">
        <v>0.15160948593356</v>
      </c>
      <c r="AN78" s="22">
        <v>3258976.86</v>
      </c>
      <c r="AO78" s="22">
        <v>1474138658.4165399</v>
      </c>
      <c r="AP78" s="18" t="b">
        <v>1</v>
      </c>
      <c r="AQ78" s="22">
        <v>5.1906863628442501</v>
      </c>
      <c r="AR78" s="22">
        <v>1647772715.93945</v>
      </c>
      <c r="AS78" s="22">
        <v>6944825823.6865501</v>
      </c>
      <c r="AT78" s="22">
        <v>1270818593.0543098</v>
      </c>
      <c r="AU78" s="22">
        <v>5674007230.6322403</v>
      </c>
      <c r="AV78" s="22">
        <v>4987838510.1474504</v>
      </c>
      <c r="AW78" s="22">
        <v>4649470881.5672302</v>
      </c>
      <c r="AX78" s="22">
        <v>5388305716.8299198</v>
      </c>
      <c r="AY78" s="22">
        <v>4987838510.1474504</v>
      </c>
      <c r="AZ78" s="22">
        <v>4640674312.0766897</v>
      </c>
      <c r="BA78" s="22">
        <v>22.368882661385094</v>
      </c>
      <c r="BB78" s="22">
        <v>0.6694870396474728</v>
      </c>
      <c r="BC78" s="22">
        <v>1.3386139729304085</v>
      </c>
      <c r="BD78" s="23">
        <v>7.7548863017868841E-2</v>
      </c>
      <c r="BE78" s="21">
        <v>0.45940189290900002</v>
      </c>
      <c r="BF78" s="23">
        <v>0.11109592577595499</v>
      </c>
      <c r="BG78" s="21"/>
      <c r="BH78" s="21">
        <v>0.13583329999999999</v>
      </c>
      <c r="BI78" s="21">
        <v>0.63993330000000004</v>
      </c>
      <c r="BJ78" s="21">
        <v>0.13004067520438695</v>
      </c>
      <c r="BK78" s="24"/>
    </row>
    <row r="79" spans="1:63" x14ac:dyDescent="0.25">
      <c r="A79" s="18" t="s">
        <v>17</v>
      </c>
      <c r="B79" s="18" t="s">
        <v>342</v>
      </c>
      <c r="C79" s="18" t="s">
        <v>227</v>
      </c>
      <c r="D79" s="19">
        <v>5906068232.3695202</v>
      </c>
      <c r="E79" s="20"/>
      <c r="F79" s="21">
        <v>1.2712641795320001</v>
      </c>
      <c r="G79" s="20">
        <v>0.62652357352911103</v>
      </c>
      <c r="H79" s="21">
        <v>-0.46122214173099996</v>
      </c>
      <c r="I79" s="20"/>
      <c r="J79" s="22">
        <v>1.19922210652546</v>
      </c>
      <c r="K79" s="18"/>
      <c r="L79" s="18"/>
      <c r="M79" s="18"/>
      <c r="N79" s="18">
        <v>1</v>
      </c>
      <c r="O79" s="18">
        <v>1</v>
      </c>
      <c r="P79" s="22">
        <v>18499217</v>
      </c>
      <c r="Q79" s="22">
        <v>0.62828100290787503</v>
      </c>
      <c r="R79" s="18" t="b">
        <v>1</v>
      </c>
      <c r="S79" s="22">
        <v>-1030274886.16282</v>
      </c>
      <c r="T79" s="22">
        <v>6054203268.7073498</v>
      </c>
      <c r="U79" s="22">
        <v>235639328.04499999</v>
      </c>
      <c r="V79" s="18" t="b">
        <v>1</v>
      </c>
      <c r="W79" s="18">
        <f t="shared" si="1"/>
        <v>7.8506491906424072E-2</v>
      </c>
      <c r="X79" s="22"/>
      <c r="Y79" s="18" t="b">
        <v>1</v>
      </c>
      <c r="Z79" s="22">
        <v>-0.15152077294686001</v>
      </c>
      <c r="AA79" s="18" t="b">
        <v>1</v>
      </c>
      <c r="AB79" s="18" t="b">
        <v>0</v>
      </c>
      <c r="AC79" s="18" t="b">
        <v>1</v>
      </c>
      <c r="AD79" s="18" t="b">
        <v>0</v>
      </c>
      <c r="AE79" s="18" t="b">
        <v>0</v>
      </c>
      <c r="AF79" s="18" t="b">
        <v>0</v>
      </c>
      <c r="AG79" s="18" t="b">
        <v>0</v>
      </c>
      <c r="AH79" s="18" t="b">
        <v>1</v>
      </c>
      <c r="AI79" s="18" t="b">
        <v>0</v>
      </c>
      <c r="AJ79" s="18" t="b">
        <v>0</v>
      </c>
      <c r="AK79" s="18" t="s">
        <v>231</v>
      </c>
      <c r="AL79" s="22">
        <v>60.13</v>
      </c>
      <c r="AM79" s="22"/>
      <c r="AN79" s="22">
        <v>0</v>
      </c>
      <c r="AO79" s="22">
        <v>-841162503.05958104</v>
      </c>
      <c r="AP79" s="18" t="b">
        <v>1</v>
      </c>
      <c r="AQ79" s="22">
        <v>0.60675060478842802</v>
      </c>
      <c r="AR79" s="22">
        <v>3555976935.87709</v>
      </c>
      <c r="AS79" s="22">
        <v>26388813642.402901</v>
      </c>
      <c r="AT79" s="22">
        <v>9449711698.4637012</v>
      </c>
      <c r="AU79" s="22">
        <v>16939101943.939199</v>
      </c>
      <c r="AV79" s="22">
        <v>13732092426.187401</v>
      </c>
      <c r="AW79" s="22">
        <v>12013079989.164499</v>
      </c>
      <c r="AX79" s="22">
        <v>6054203268.7073498</v>
      </c>
      <c r="AY79" s="22">
        <v>13732092426.187401</v>
      </c>
      <c r="AZ79" s="22">
        <v>14181191342.654699</v>
      </c>
      <c r="BA79" s="22">
        <v>22.933510033075812</v>
      </c>
      <c r="BB79" s="22">
        <v>0.4552338029270579</v>
      </c>
      <c r="BC79" s="22">
        <v>2.6673829249617174</v>
      </c>
      <c r="BD79" s="23">
        <v>-0.2953943752441533</v>
      </c>
      <c r="BE79" s="21">
        <v>-0.32163493347100003</v>
      </c>
      <c r="BF79" s="22"/>
      <c r="BG79" s="21">
        <v>-1.3999999999999999E-2</v>
      </c>
      <c r="BH79" s="21">
        <v>-1.9313299999999999E-2</v>
      </c>
      <c r="BI79" s="21">
        <v>-8.0908499999999994E-2</v>
      </c>
      <c r="BJ79" s="21">
        <v>-0.17017513955767741</v>
      </c>
      <c r="BK79" s="24"/>
    </row>
    <row r="80" spans="1:63" x14ac:dyDescent="0.25">
      <c r="A80" s="18" t="s">
        <v>21</v>
      </c>
      <c r="B80" s="18" t="s">
        <v>343</v>
      </c>
      <c r="C80" s="18" t="s">
        <v>241</v>
      </c>
      <c r="D80" s="19">
        <v>15041645744.523399</v>
      </c>
      <c r="E80" s="20"/>
      <c r="F80" s="21">
        <v>2.884304790471</v>
      </c>
      <c r="G80" s="20">
        <v>1.54738725810789</v>
      </c>
      <c r="H80" s="21">
        <v>-0.12769957109399999</v>
      </c>
      <c r="I80" s="20"/>
      <c r="J80" s="22">
        <v>1.0277620337704401</v>
      </c>
      <c r="K80" s="18"/>
      <c r="L80" s="18"/>
      <c r="M80" s="18"/>
      <c r="N80" s="18">
        <v>1</v>
      </c>
      <c r="O80" s="18">
        <v>1</v>
      </c>
      <c r="P80" s="22">
        <v>28626300</v>
      </c>
      <c r="Q80" s="22">
        <v>1.5098078532681301</v>
      </c>
      <c r="R80" s="18" t="b">
        <v>0</v>
      </c>
      <c r="S80" s="22">
        <v>-1287509578.54406</v>
      </c>
      <c r="T80" s="22">
        <v>14185593869.7318</v>
      </c>
      <c r="U80" s="22">
        <v>364449962.90600002</v>
      </c>
      <c r="V80" s="18" t="b">
        <v>1</v>
      </c>
      <c r="W80" s="18">
        <f t="shared" si="1"/>
        <v>7.8546585028418228E-2</v>
      </c>
      <c r="X80" s="22"/>
      <c r="Y80" s="18" t="b">
        <v>0</v>
      </c>
      <c r="Z80" s="22">
        <v>5.3099643964979997E-3</v>
      </c>
      <c r="AA80" s="18" t="b">
        <v>1</v>
      </c>
      <c r="AB80" s="18" t="b">
        <v>1</v>
      </c>
      <c r="AC80" s="18" t="b">
        <v>1</v>
      </c>
      <c r="AD80" s="18" t="b">
        <v>0</v>
      </c>
      <c r="AE80" s="18" t="b">
        <v>0</v>
      </c>
      <c r="AF80" s="18" t="b">
        <v>1</v>
      </c>
      <c r="AG80" s="18" t="b">
        <v>1</v>
      </c>
      <c r="AH80" s="18" t="b">
        <v>1</v>
      </c>
      <c r="AI80" s="18" t="b">
        <v>0</v>
      </c>
      <c r="AJ80" s="18" t="b">
        <v>0</v>
      </c>
      <c r="AK80" s="18" t="s">
        <v>231</v>
      </c>
      <c r="AL80" s="22">
        <v>66.430000000000007</v>
      </c>
      <c r="AM80" s="22">
        <v>-0.177477171739713</v>
      </c>
      <c r="AN80" s="22"/>
      <c r="AO80" s="22">
        <v>61157037.421878599</v>
      </c>
      <c r="AP80" s="18" t="b">
        <v>1</v>
      </c>
      <c r="AQ80" s="22">
        <v>1.5594770453204601</v>
      </c>
      <c r="AR80" s="22">
        <v>5974712643.6781597</v>
      </c>
      <c r="AS80" s="22">
        <v>49979310344.827599</v>
      </c>
      <c r="AT80" s="22">
        <v>10627739463.601501</v>
      </c>
      <c r="AU80" s="22">
        <v>39351570881.226097</v>
      </c>
      <c r="AV80" s="22">
        <v>22166968312.792702</v>
      </c>
      <c r="AW80" s="22">
        <v>30653639846.743301</v>
      </c>
      <c r="AX80" s="22">
        <v>14185593869.7318</v>
      </c>
      <c r="AY80" s="22">
        <v>22166968312.792702</v>
      </c>
      <c r="AZ80" s="22">
        <v>20889098974.619999</v>
      </c>
      <c r="BA80" s="22">
        <v>23.598680937155542</v>
      </c>
      <c r="BB80" s="22">
        <v>0.61332658724683009</v>
      </c>
      <c r="BC80" s="22">
        <v>2.7496994623863831</v>
      </c>
      <c r="BD80" s="23">
        <v>-0.14944156226347535</v>
      </c>
      <c r="BE80" s="21">
        <v>-0.162781794023</v>
      </c>
      <c r="BF80" s="23">
        <v>-9.1596812060076901E-2</v>
      </c>
      <c r="BG80" s="21">
        <v>1.43333E-2</v>
      </c>
      <c r="BH80" s="21">
        <v>-1.49E-3</v>
      </c>
      <c r="BI80" s="21">
        <v>8.4191999999999999E-3</v>
      </c>
      <c r="BJ80" s="21">
        <v>-9.0761767915212579E-2</v>
      </c>
      <c r="BK80" s="24"/>
    </row>
    <row r="81" spans="1:63" x14ac:dyDescent="0.25">
      <c r="A81" s="18" t="s">
        <v>344</v>
      </c>
      <c r="B81" s="18" t="s">
        <v>345</v>
      </c>
      <c r="C81" s="18" t="s">
        <v>323</v>
      </c>
      <c r="D81" s="19">
        <v>47408071442.593903</v>
      </c>
      <c r="E81" s="20">
        <v>16.756923928278798</v>
      </c>
      <c r="F81" s="21">
        <v>0.515008375209</v>
      </c>
      <c r="G81" s="20">
        <v>1.6007168839611701</v>
      </c>
      <c r="H81" s="21">
        <v>7.2974333166000008E-2</v>
      </c>
      <c r="I81" s="20">
        <v>5.8906421604999997</v>
      </c>
      <c r="J81" s="22">
        <v>1.53383685505872</v>
      </c>
      <c r="K81" s="18">
        <v>1</v>
      </c>
      <c r="L81" s="18">
        <v>1</v>
      </c>
      <c r="M81" s="18">
        <v>1</v>
      </c>
      <c r="N81" s="18">
        <v>1</v>
      </c>
      <c r="O81" s="18">
        <v>4</v>
      </c>
      <c r="P81" s="22">
        <v>36491000</v>
      </c>
      <c r="Q81" s="22">
        <v>1.6007168839611701</v>
      </c>
      <c r="R81" s="18" t="b">
        <v>0</v>
      </c>
      <c r="S81" s="22">
        <v>3786000000</v>
      </c>
      <c r="T81" s="22">
        <v>39740000000</v>
      </c>
      <c r="U81" s="22">
        <v>463815000</v>
      </c>
      <c r="V81" s="18" t="b">
        <v>1</v>
      </c>
      <c r="W81" s="18">
        <f t="shared" si="1"/>
        <v>7.8675765121869717E-2</v>
      </c>
      <c r="X81" s="22"/>
      <c r="Y81" s="18" t="b">
        <v>1</v>
      </c>
      <c r="Z81" s="22">
        <v>299.57907999999998</v>
      </c>
      <c r="AA81" s="18" t="b">
        <v>1</v>
      </c>
      <c r="AB81" s="18" t="b">
        <v>0</v>
      </c>
      <c r="AC81" s="18" t="b">
        <v>1</v>
      </c>
      <c r="AD81" s="18" t="b">
        <v>0</v>
      </c>
      <c r="AE81" s="18" t="b">
        <v>0</v>
      </c>
      <c r="AF81" s="18" t="b">
        <v>0</v>
      </c>
      <c r="AG81" s="18" t="b">
        <v>0</v>
      </c>
      <c r="AH81" s="18" t="b">
        <v>1</v>
      </c>
      <c r="AI81" s="18" t="b">
        <v>0</v>
      </c>
      <c r="AJ81" s="18" t="b">
        <v>0</v>
      </c>
      <c r="AK81" s="18" t="s">
        <v>220</v>
      </c>
      <c r="AL81" s="22">
        <v>75.569999999999993</v>
      </c>
      <c r="AM81" s="22">
        <v>145</v>
      </c>
      <c r="AN81" s="22">
        <v>0</v>
      </c>
      <c r="AO81" s="22">
        <v>5666411530</v>
      </c>
      <c r="AP81" s="18" t="b">
        <v>1</v>
      </c>
      <c r="AQ81" s="22">
        <v>1.6545481497109999</v>
      </c>
      <c r="AR81" s="22">
        <v>12736000000</v>
      </c>
      <c r="AS81" s="22">
        <v>56117000000</v>
      </c>
      <c r="AT81" s="22">
        <v>29850000000</v>
      </c>
      <c r="AU81" s="22">
        <v>26267000000</v>
      </c>
      <c r="AV81" s="22">
        <v>38890000000</v>
      </c>
      <c r="AW81" s="22">
        <v>15373000000</v>
      </c>
      <c r="AX81" s="22">
        <v>39740000000</v>
      </c>
      <c r="AY81" s="22">
        <v>38890000000</v>
      </c>
      <c r="AZ81" s="22">
        <v>39280000000</v>
      </c>
      <c r="BA81" s="22">
        <v>24.394813529592074</v>
      </c>
      <c r="BB81" s="22">
        <v>0.27394550670919687</v>
      </c>
      <c r="BC81" s="22">
        <v>1.4273686887956252</v>
      </c>
      <c r="BD81" s="23">
        <v>5.9639007404560041E-3</v>
      </c>
      <c r="BE81" s="21">
        <v>9.8364050527999999E-2</v>
      </c>
      <c r="BF81" s="23">
        <v>6.7610910244174899E-2</v>
      </c>
      <c r="BG81" s="21">
        <v>0.15566669999999999</v>
      </c>
      <c r="BH81" s="21">
        <v>0.10871499999999999</v>
      </c>
      <c r="BI81" s="21">
        <v>0.15909570000000001</v>
      </c>
      <c r="BJ81" s="21">
        <v>9.5269250125817814E-2</v>
      </c>
    </row>
    <row r="82" spans="1:63" x14ac:dyDescent="0.25">
      <c r="A82" s="18" t="s">
        <v>31</v>
      </c>
      <c r="B82" s="18" t="s">
        <v>346</v>
      </c>
      <c r="C82" s="18" t="s">
        <v>347</v>
      </c>
      <c r="D82" s="19">
        <v>8247857539.5880003</v>
      </c>
      <c r="E82" s="20"/>
      <c r="F82" s="21">
        <v>4.8457373703369999</v>
      </c>
      <c r="G82" s="20">
        <v>1.8462962420911999</v>
      </c>
      <c r="H82" s="21">
        <v>-0.10815864906099999</v>
      </c>
      <c r="I82" s="20">
        <v>4.1857497697000001</v>
      </c>
      <c r="J82" s="22">
        <v>1.2464854230074001</v>
      </c>
      <c r="K82" s="18"/>
      <c r="L82" s="18"/>
      <c r="M82" s="18"/>
      <c r="N82" s="18">
        <v>1</v>
      </c>
      <c r="O82" s="18">
        <v>1</v>
      </c>
      <c r="P82" s="22">
        <v>13401144</v>
      </c>
      <c r="Q82" s="22">
        <v>1.8568064673782501</v>
      </c>
      <c r="R82" s="18" t="b">
        <v>0</v>
      </c>
      <c r="S82" s="22">
        <v>100434422.999253</v>
      </c>
      <c r="T82" s="22">
        <v>7013770854.5280199</v>
      </c>
      <c r="U82" s="22">
        <v>169936384.13</v>
      </c>
      <c r="V82" s="18" t="b">
        <v>1</v>
      </c>
      <c r="W82" s="18">
        <f t="shared" si="1"/>
        <v>7.8859769016552866E-2</v>
      </c>
      <c r="X82" s="22"/>
      <c r="Y82" s="18" t="b">
        <v>0</v>
      </c>
      <c r="Z82" s="22">
        <v>0.36892515897895201</v>
      </c>
      <c r="AA82" s="18" t="b">
        <v>1</v>
      </c>
      <c r="AB82" s="18" t="b">
        <v>1</v>
      </c>
      <c r="AC82" s="18" t="b">
        <v>0</v>
      </c>
      <c r="AD82" s="18" t="b">
        <v>0</v>
      </c>
      <c r="AE82" s="18" t="b">
        <v>1</v>
      </c>
      <c r="AF82" s="18" t="b">
        <v>0</v>
      </c>
      <c r="AG82" s="18" t="b">
        <v>0</v>
      </c>
      <c r="AH82" s="18" t="b">
        <v>1</v>
      </c>
      <c r="AI82" s="18" t="b">
        <v>0</v>
      </c>
      <c r="AJ82" s="18" t="b">
        <v>0</v>
      </c>
      <c r="AK82" s="18" t="s">
        <v>231</v>
      </c>
      <c r="AL82" s="22">
        <v>59.05</v>
      </c>
      <c r="AM82" s="22"/>
      <c r="AN82" s="22">
        <v>9028271.3100000005</v>
      </c>
      <c r="AO82" s="22">
        <v>51260386.227357604</v>
      </c>
      <c r="AP82" s="18" t="b">
        <v>1</v>
      </c>
      <c r="AQ82" s="22"/>
      <c r="AR82" s="22">
        <v>3690760447.2876201</v>
      </c>
      <c r="AS82" s="22">
        <v>23227992544.081402</v>
      </c>
      <c r="AT82" s="22">
        <v>2956744340.0370026</v>
      </c>
      <c r="AU82" s="22">
        <v>20271248204.044399</v>
      </c>
      <c r="AV82" s="22">
        <v>10730946776.963301</v>
      </c>
      <c r="AW82" s="22">
        <v>14327606543.0487</v>
      </c>
      <c r="AX82" s="22">
        <v>7013770854.5280199</v>
      </c>
      <c r="AY82" s="22">
        <v>10730946776.963301</v>
      </c>
      <c r="AZ82" s="22">
        <v>11687456412.4585</v>
      </c>
      <c r="BA82" s="22">
        <v>22.883769472267822</v>
      </c>
      <c r="BB82" s="22">
        <v>0.61682500181013011</v>
      </c>
      <c r="BC82" s="22">
        <v>2.6180177139431042</v>
      </c>
      <c r="BD82" s="23">
        <v>-0.21411923074262476</v>
      </c>
      <c r="BE82" s="21">
        <v>-0.29379926576600002</v>
      </c>
      <c r="BF82" s="22"/>
      <c r="BG82" s="21">
        <v>1.94375E-2</v>
      </c>
      <c r="BH82" s="21">
        <v>3.0158000000000003E-3</v>
      </c>
      <c r="BI82" s="21">
        <v>6.9950000000000003E-3</v>
      </c>
      <c r="BJ82" s="21">
        <v>1.431960425887218E-2</v>
      </c>
      <c r="BK82" s="24"/>
    </row>
    <row r="83" spans="1:63" x14ac:dyDescent="0.25">
      <c r="A83" s="18" t="s">
        <v>36</v>
      </c>
      <c r="B83" s="18" t="s">
        <v>348</v>
      </c>
      <c r="C83" s="18" t="s">
        <v>263</v>
      </c>
      <c r="D83" s="19">
        <v>6089589102.7856998</v>
      </c>
      <c r="E83" s="20">
        <v>10.156757226695699</v>
      </c>
      <c r="F83" s="21">
        <v>2.28004123943</v>
      </c>
      <c r="G83" s="20">
        <v>1.31411599703898</v>
      </c>
      <c r="H83" s="21">
        <v>2.1398323499999997E-2</v>
      </c>
      <c r="I83" s="20">
        <v>2.3834810575000001</v>
      </c>
      <c r="J83" s="22">
        <v>1.71183227183543</v>
      </c>
      <c r="K83" s="18">
        <v>1</v>
      </c>
      <c r="L83" s="18"/>
      <c r="M83" s="18"/>
      <c r="N83" s="18"/>
      <c r="O83" s="18">
        <v>1</v>
      </c>
      <c r="P83" s="22">
        <v>14142058</v>
      </c>
      <c r="Q83" s="22">
        <v>1.2989336556097799</v>
      </c>
      <c r="R83" s="18" t="b">
        <v>0</v>
      </c>
      <c r="S83" s="22">
        <v>359862363.99144399</v>
      </c>
      <c r="T83" s="22">
        <v>15515251557.7048</v>
      </c>
      <c r="U83" s="22">
        <v>177223081.743</v>
      </c>
      <c r="V83" s="18" t="b">
        <v>1</v>
      </c>
      <c r="W83" s="18">
        <f t="shared" si="1"/>
        <v>7.9798059377548247E-2</v>
      </c>
      <c r="X83" s="22"/>
      <c r="Y83" s="18" t="b">
        <v>1</v>
      </c>
      <c r="Z83" s="22">
        <v>5.8261880917698496</v>
      </c>
      <c r="AA83" s="18" t="b">
        <v>1</v>
      </c>
      <c r="AB83" s="18" t="b">
        <v>1</v>
      </c>
      <c r="AC83" s="18" t="b">
        <v>1</v>
      </c>
      <c r="AD83" s="18" t="b">
        <v>0</v>
      </c>
      <c r="AE83" s="18" t="b">
        <v>0</v>
      </c>
      <c r="AF83" s="18" t="b">
        <v>1</v>
      </c>
      <c r="AG83" s="18" t="b">
        <v>1</v>
      </c>
      <c r="AH83" s="18" t="b">
        <v>1</v>
      </c>
      <c r="AI83" s="18" t="b">
        <v>0</v>
      </c>
      <c r="AJ83" s="18" t="b">
        <v>0</v>
      </c>
      <c r="AK83" s="18" t="s">
        <v>220</v>
      </c>
      <c r="AL83" s="22">
        <v>75.150000000000006</v>
      </c>
      <c r="AM83" s="22">
        <v>515120625.65808201</v>
      </c>
      <c r="AN83" s="22">
        <v>2919612.59</v>
      </c>
      <c r="AO83" s="22">
        <v>860455571.74071395</v>
      </c>
      <c r="AP83" s="18" t="b">
        <v>1</v>
      </c>
      <c r="AQ83" s="22">
        <v>1.3059925748938399</v>
      </c>
      <c r="AR83" s="22">
        <v>4114395982.51651</v>
      </c>
      <c r="AS83" s="22">
        <v>17978833813.819401</v>
      </c>
      <c r="AT83" s="22">
        <v>4302650423.137701</v>
      </c>
      <c r="AU83" s="22">
        <v>13676183390.6817</v>
      </c>
      <c r="AV83" s="22">
        <v>16503969686.033899</v>
      </c>
      <c r="AW83" s="22">
        <v>9810220403.6082993</v>
      </c>
      <c r="AX83" s="22">
        <v>15515251557.7048</v>
      </c>
      <c r="AY83" s="22">
        <v>16503969686.033899</v>
      </c>
      <c r="AZ83" s="22">
        <v>20545840391.492599</v>
      </c>
      <c r="BA83" s="22">
        <v>23.495978062251364</v>
      </c>
      <c r="BB83" s="22">
        <v>0.54565387862185422</v>
      </c>
      <c r="BC83" s="22">
        <v>1.123002566299774</v>
      </c>
      <c r="BD83" s="23">
        <v>-0.12831621170604801</v>
      </c>
      <c r="BE83" s="21">
        <v>0.132310977385</v>
      </c>
      <c r="BF83" s="23">
        <v>5.02233285884559E-2</v>
      </c>
      <c r="BG83" s="21">
        <v>3.5000000000000003E-2</v>
      </c>
      <c r="BH83" s="21">
        <v>5.5999999999999994E-2</v>
      </c>
      <c r="BI83" s="21">
        <v>0.21104780000000001</v>
      </c>
      <c r="BJ83" s="21">
        <v>2.3194104372270912E-2</v>
      </c>
      <c r="BK83" s="24"/>
    </row>
    <row r="84" spans="1:63" x14ac:dyDescent="0.25">
      <c r="A84" s="18" t="s">
        <v>24</v>
      </c>
      <c r="B84" s="18" t="s">
        <v>349</v>
      </c>
      <c r="C84" s="18" t="s">
        <v>338</v>
      </c>
      <c r="D84" s="19">
        <v>280097106.12</v>
      </c>
      <c r="E84" s="20"/>
      <c r="F84" s="21">
        <v>0.98073593578599993</v>
      </c>
      <c r="G84" s="20">
        <v>0.63742562475315301</v>
      </c>
      <c r="H84" s="21">
        <v>-0.79063588105999993</v>
      </c>
      <c r="I84" s="20"/>
      <c r="J84" s="22">
        <v>1.2468938847478199</v>
      </c>
      <c r="K84" s="18">
        <v>1</v>
      </c>
      <c r="L84" s="18"/>
      <c r="M84" s="18"/>
      <c r="N84" s="18"/>
      <c r="O84" s="18">
        <v>1</v>
      </c>
      <c r="P84" s="22">
        <v>1352540</v>
      </c>
      <c r="Q84" s="22">
        <v>0.63742562475315301</v>
      </c>
      <c r="R84" s="18" t="b">
        <v>0</v>
      </c>
      <c r="S84" s="22">
        <v>-7425000</v>
      </c>
      <c r="T84" s="22">
        <v>169733000</v>
      </c>
      <c r="U84" s="22">
        <v>16756228</v>
      </c>
      <c r="V84" s="18" t="b">
        <v>0</v>
      </c>
      <c r="W84" s="18">
        <f t="shared" si="1"/>
        <v>8.0718643837980719E-2</v>
      </c>
      <c r="X84" s="22"/>
      <c r="Y84" s="18" t="b">
        <v>0</v>
      </c>
      <c r="Z84" s="22">
        <v>-3.1660000000000001E-2</v>
      </c>
      <c r="AA84" s="18" t="b">
        <v>0</v>
      </c>
      <c r="AB84" s="18" t="b">
        <v>0</v>
      </c>
      <c r="AC84" s="18" t="b">
        <v>0</v>
      </c>
      <c r="AD84" s="18" t="b">
        <v>0</v>
      </c>
      <c r="AE84" s="18" t="b">
        <v>0</v>
      </c>
      <c r="AF84" s="18" t="b">
        <v>0</v>
      </c>
      <c r="AG84" s="18" t="b">
        <v>0</v>
      </c>
      <c r="AH84" s="18" t="b">
        <v>0</v>
      </c>
      <c r="AI84" s="18" t="b">
        <v>0</v>
      </c>
      <c r="AJ84" s="18" t="b">
        <v>0</v>
      </c>
      <c r="AK84" s="18" t="s">
        <v>244</v>
      </c>
      <c r="AL84" s="22">
        <v>5.01</v>
      </c>
      <c r="AM84" s="22">
        <v>-0.39</v>
      </c>
      <c r="AN84" s="22">
        <v>0</v>
      </c>
      <c r="AO84" s="22">
        <v>-2327670</v>
      </c>
      <c r="AP84" s="18" t="b">
        <v>0</v>
      </c>
      <c r="AQ84" s="22">
        <v>0.63742563367607097</v>
      </c>
      <c r="AR84" s="22">
        <v>104661000</v>
      </c>
      <c r="AS84" s="22">
        <v>872410000</v>
      </c>
      <c r="AT84" s="22">
        <v>428570000</v>
      </c>
      <c r="AU84" s="22">
        <v>443840000</v>
      </c>
      <c r="AV84" s="22">
        <v>220728000</v>
      </c>
      <c r="AW84" s="22">
        <v>420314000</v>
      </c>
      <c r="AX84" s="22">
        <v>169733000</v>
      </c>
      <c r="AY84" s="22">
        <v>220728000</v>
      </c>
      <c r="AZ84" s="22">
        <v>226189000</v>
      </c>
      <c r="BA84" s="22">
        <v>19.081089452172691</v>
      </c>
      <c r="BB84" s="22">
        <v>0.48178494056693527</v>
      </c>
      <c r="BC84" s="22">
        <v>4.4686153034489999</v>
      </c>
      <c r="BD84" s="23">
        <v>-0.12758723905569813</v>
      </c>
      <c r="BE84" s="21">
        <v>-0.280314910167</v>
      </c>
      <c r="BF84" s="23">
        <v>-3.9348694725808001E-2</v>
      </c>
      <c r="BG84" s="21"/>
      <c r="BH84" s="21"/>
      <c r="BI84" s="21">
        <v>1.035E-2</v>
      </c>
      <c r="BJ84" s="21">
        <v>-4.3745176247400326E-2</v>
      </c>
      <c r="BK84" s="24"/>
    </row>
    <row r="85" spans="1:63" x14ac:dyDescent="0.25">
      <c r="A85" s="18" t="s">
        <v>93</v>
      </c>
      <c r="B85" s="18" t="s">
        <v>350</v>
      </c>
      <c r="C85" s="18" t="s">
        <v>227</v>
      </c>
      <c r="D85" s="19">
        <v>9300147590.0761795</v>
      </c>
      <c r="E85" s="20">
        <v>26.4687290518916</v>
      </c>
      <c r="F85" s="21">
        <v>0.48870692544500005</v>
      </c>
      <c r="G85" s="20">
        <v>7.8503747038004201</v>
      </c>
      <c r="H85" s="21">
        <v>0.209883056101</v>
      </c>
      <c r="I85" s="20">
        <v>12.3559942437</v>
      </c>
      <c r="J85" s="22">
        <v>1.0683708382000101</v>
      </c>
      <c r="K85" s="18">
        <v>1</v>
      </c>
      <c r="L85" s="18"/>
      <c r="M85" s="18"/>
      <c r="N85" s="18"/>
      <c r="O85" s="18">
        <v>1</v>
      </c>
      <c r="P85" s="22">
        <v>1522440</v>
      </c>
      <c r="Q85" s="22">
        <v>7.7231682754955102</v>
      </c>
      <c r="R85" s="18" t="b">
        <v>0</v>
      </c>
      <c r="S85" s="22">
        <v>351742000</v>
      </c>
      <c r="T85" s="22">
        <v>1685167000</v>
      </c>
      <c r="U85" s="22">
        <v>18826294.116999999</v>
      </c>
      <c r="V85" s="18" t="b">
        <v>1</v>
      </c>
      <c r="W85" s="18">
        <f t="shared" si="1"/>
        <v>8.086774755235808E-2</v>
      </c>
      <c r="X85" s="22"/>
      <c r="Y85" s="18" t="b">
        <v>0</v>
      </c>
      <c r="Z85" s="22">
        <v>0.16644999999999999</v>
      </c>
      <c r="AA85" s="18" t="b">
        <v>0</v>
      </c>
      <c r="AB85" s="18" t="b">
        <v>1</v>
      </c>
      <c r="AC85" s="18" t="b">
        <v>1</v>
      </c>
      <c r="AD85" s="18" t="b">
        <v>0</v>
      </c>
      <c r="AE85" s="18" t="b">
        <v>0</v>
      </c>
      <c r="AF85" s="18" t="b">
        <v>0</v>
      </c>
      <c r="AG85" s="18" t="b">
        <v>0</v>
      </c>
      <c r="AH85" s="18" t="b">
        <v>0</v>
      </c>
      <c r="AI85" s="18" t="b">
        <v>0</v>
      </c>
      <c r="AJ85" s="18" t="b">
        <v>0</v>
      </c>
      <c r="AK85" s="18" t="s">
        <v>248</v>
      </c>
      <c r="AL85" s="22">
        <v>38.21</v>
      </c>
      <c r="AM85" s="22"/>
      <c r="AN85" s="22"/>
      <c r="AO85" s="22">
        <v>449449830</v>
      </c>
      <c r="AP85" s="18" t="b">
        <v>1</v>
      </c>
      <c r="AQ85" s="22">
        <v>7.84334022476272</v>
      </c>
      <c r="AR85" s="22">
        <v>682677000</v>
      </c>
      <c r="AS85" s="22">
        <v>2040839000</v>
      </c>
      <c r="AT85" s="22">
        <v>1184487000</v>
      </c>
      <c r="AU85" s="22">
        <v>856352000</v>
      </c>
      <c r="AV85" s="22">
        <v>1553718000</v>
      </c>
      <c r="AW85" s="22">
        <v>578867000</v>
      </c>
      <c r="AX85" s="22">
        <v>1685167000</v>
      </c>
      <c r="AY85" s="22">
        <v>1553718000</v>
      </c>
      <c r="AZ85" s="22">
        <v>1449088000</v>
      </c>
      <c r="BA85" s="22">
        <v>21.204523555437603</v>
      </c>
      <c r="BB85" s="22">
        <v>0.2836416787409492</v>
      </c>
      <c r="BC85" s="22">
        <v>1.2602108441639639</v>
      </c>
      <c r="BD85" s="23">
        <v>7.8403451634616941E-2</v>
      </c>
      <c r="BE85" s="21">
        <v>0.32042574713100003</v>
      </c>
      <c r="BF85" s="22"/>
      <c r="BG85" s="21">
        <v>0.33200000000000002</v>
      </c>
      <c r="BH85" s="21">
        <v>0.209175</v>
      </c>
      <c r="BI85" s="21">
        <v>0.35810000000000003</v>
      </c>
      <c r="BJ85" s="21">
        <v>0.20872827440841174</v>
      </c>
    </row>
    <row r="86" spans="1:63" x14ac:dyDescent="0.25">
      <c r="A86" s="18" t="s">
        <v>88</v>
      </c>
      <c r="B86" s="18" t="s">
        <v>351</v>
      </c>
      <c r="C86" s="18" t="s">
        <v>347</v>
      </c>
      <c r="D86" s="19">
        <v>10318117720.3762</v>
      </c>
      <c r="E86" s="20"/>
      <c r="F86" s="21">
        <v>3.6234962375939999</v>
      </c>
      <c r="G86" s="20">
        <v>6.4673319824979796</v>
      </c>
      <c r="H86" s="21">
        <v>1.9329608764E-2</v>
      </c>
      <c r="I86" s="20">
        <v>23.5775999341</v>
      </c>
      <c r="J86" s="22">
        <v>1.5350715250585001</v>
      </c>
      <c r="K86" s="18">
        <v>1</v>
      </c>
      <c r="L86" s="18"/>
      <c r="M86" s="18"/>
      <c r="N86" s="18"/>
      <c r="O86" s="18">
        <v>1</v>
      </c>
      <c r="P86" s="22">
        <v>1036511</v>
      </c>
      <c r="Q86" s="22">
        <v>6.0316584208027599</v>
      </c>
      <c r="R86" s="18" t="b">
        <v>1</v>
      </c>
      <c r="S86" s="22">
        <v>904387396.608482</v>
      </c>
      <c r="T86" s="22">
        <v>5913736663.9925499</v>
      </c>
      <c r="U86" s="22">
        <v>12788330</v>
      </c>
      <c r="V86" s="18" t="b">
        <v>1</v>
      </c>
      <c r="W86" s="18">
        <f t="shared" si="1"/>
        <v>8.1051317881224522E-2</v>
      </c>
      <c r="X86" s="22"/>
      <c r="Y86" s="18" t="b">
        <v>1</v>
      </c>
      <c r="Z86" s="22">
        <v>6.0484806986117299</v>
      </c>
      <c r="AA86" s="18" t="b">
        <v>1</v>
      </c>
      <c r="AB86" s="18" t="b">
        <v>1</v>
      </c>
      <c r="AC86" s="18" t="b">
        <v>1</v>
      </c>
      <c r="AD86" s="18" t="b">
        <v>0</v>
      </c>
      <c r="AE86" s="18" t="b">
        <v>1</v>
      </c>
      <c r="AF86" s="18" t="b">
        <v>1</v>
      </c>
      <c r="AG86" s="18" t="b">
        <v>1</v>
      </c>
      <c r="AH86" s="18" t="b">
        <v>1</v>
      </c>
      <c r="AI86" s="18" t="b">
        <v>0</v>
      </c>
      <c r="AJ86" s="18" t="b">
        <v>0</v>
      </c>
      <c r="AK86" s="18" t="s">
        <v>220</v>
      </c>
      <c r="AL86" s="22">
        <v>77.56</v>
      </c>
      <c r="AM86" s="22"/>
      <c r="AN86" s="22">
        <v>7951997.2800000003</v>
      </c>
      <c r="AO86" s="22">
        <v>2185410810.5687399</v>
      </c>
      <c r="AP86" s="18" t="b">
        <v>1</v>
      </c>
      <c r="AQ86" s="22">
        <v>6.8179381428179298</v>
      </c>
      <c r="AR86" s="22">
        <v>2062979151.10607</v>
      </c>
      <c r="AS86" s="22">
        <v>8643263529.6504307</v>
      </c>
      <c r="AT86" s="22">
        <v>1555922247.7339211</v>
      </c>
      <c r="AU86" s="22">
        <v>7087341281.9165096</v>
      </c>
      <c r="AV86" s="22">
        <v>4777083712.4264603</v>
      </c>
      <c r="AW86" s="22">
        <v>5637878410.6522102</v>
      </c>
      <c r="AX86" s="22">
        <v>5913736663.9925499</v>
      </c>
      <c r="AY86" s="22">
        <v>4777083712.4264603</v>
      </c>
      <c r="AZ86" s="22">
        <v>4690670978.1730003</v>
      </c>
      <c r="BA86" s="22">
        <v>22.393819912540661</v>
      </c>
      <c r="BB86" s="22">
        <v>0.65228583986958788</v>
      </c>
      <c r="BC86" s="22">
        <v>1.6169504725222168</v>
      </c>
      <c r="BD86" s="23">
        <v>0.12818046290576299</v>
      </c>
      <c r="BE86" s="21">
        <v>2.3894528413999999E-2</v>
      </c>
      <c r="BF86" s="22"/>
      <c r="BG86" s="21">
        <v>0.49700000000000005</v>
      </c>
      <c r="BH86" s="21">
        <v>0.22404199999999999</v>
      </c>
      <c r="BI86" s="21">
        <v>0.79254170000000002</v>
      </c>
      <c r="BJ86" s="21">
        <v>0.15292994057633633</v>
      </c>
      <c r="BK86" s="24"/>
    </row>
    <row r="87" spans="1:63" x14ac:dyDescent="0.25">
      <c r="A87" s="18" t="s">
        <v>28</v>
      </c>
      <c r="B87" s="18" t="s">
        <v>352</v>
      </c>
      <c r="C87" s="18" t="s">
        <v>263</v>
      </c>
      <c r="D87" s="19">
        <v>2321466944.4883699</v>
      </c>
      <c r="E87" s="20">
        <v>5.7910975319066198</v>
      </c>
      <c r="F87" s="21">
        <v>5.3755737121200005</v>
      </c>
      <c r="G87" s="20">
        <v>1.5370178511788899</v>
      </c>
      <c r="H87" s="21">
        <v>1.1157593530000001E-2</v>
      </c>
      <c r="I87" s="20">
        <v>2.2047047710999998</v>
      </c>
      <c r="J87" s="22">
        <v>2.3596075707981599</v>
      </c>
      <c r="K87" s="18">
        <v>1</v>
      </c>
      <c r="L87" s="18"/>
      <c r="M87" s="18"/>
      <c r="N87" s="18"/>
      <c r="O87" s="18">
        <v>1</v>
      </c>
      <c r="P87" s="22">
        <v>10351621</v>
      </c>
      <c r="Q87" s="22">
        <v>1.5044248387096999</v>
      </c>
      <c r="R87" s="18" t="b">
        <v>0</v>
      </c>
      <c r="S87" s="22">
        <v>63610155.305496097</v>
      </c>
      <c r="T87" s="22">
        <v>6837942899.6559095</v>
      </c>
      <c r="U87" s="22">
        <v>126224969.803</v>
      </c>
      <c r="V87" s="18" t="b">
        <v>1</v>
      </c>
      <c r="W87" s="18">
        <f t="shared" si="1"/>
        <v>8.2009296703780807E-2</v>
      </c>
      <c r="X87" s="22"/>
      <c r="Y87" s="18" t="b">
        <v>1</v>
      </c>
      <c r="Z87" s="22">
        <v>6.0566850873998499</v>
      </c>
      <c r="AA87" s="18" t="b">
        <v>1</v>
      </c>
      <c r="AB87" s="18" t="b">
        <v>1</v>
      </c>
      <c r="AC87" s="18" t="b">
        <v>1</v>
      </c>
      <c r="AD87" s="18" t="b">
        <v>0</v>
      </c>
      <c r="AE87" s="18" t="b">
        <v>0</v>
      </c>
      <c r="AF87" s="18" t="b">
        <v>1</v>
      </c>
      <c r="AG87" s="18" t="b">
        <v>1</v>
      </c>
      <c r="AH87" s="18" t="b">
        <v>0</v>
      </c>
      <c r="AI87" s="18" t="b">
        <v>0</v>
      </c>
      <c r="AJ87" s="18" t="b">
        <v>0</v>
      </c>
      <c r="AK87" s="18" t="s">
        <v>228</v>
      </c>
      <c r="AL87" s="22">
        <v>49.5</v>
      </c>
      <c r="AM87" s="22">
        <v>-167936473.94223899</v>
      </c>
      <c r="AN87" s="22">
        <v>-6588968.4000000004</v>
      </c>
      <c r="AO87" s="22">
        <v>612837855.06190801</v>
      </c>
      <c r="AP87" s="18" t="b">
        <v>1</v>
      </c>
      <c r="AQ87" s="22">
        <v>2.2797620187754801</v>
      </c>
      <c r="AR87" s="22">
        <v>2408927741.09551</v>
      </c>
      <c r="AS87" s="22">
        <v>8333311633.9626198</v>
      </c>
      <c r="AT87" s="22">
        <v>940165535.19948006</v>
      </c>
      <c r="AU87" s="22">
        <v>7393146098.7631397</v>
      </c>
      <c r="AV87" s="22">
        <v>7548998556.4778099</v>
      </c>
      <c r="AW87" s="22">
        <v>5053929136.0550499</v>
      </c>
      <c r="AX87" s="22">
        <v>6837942899.6559095</v>
      </c>
      <c r="AY87" s="22">
        <v>7548998556.4778099</v>
      </c>
      <c r="AZ87" s="22">
        <v>10935676642.1984</v>
      </c>
      <c r="BA87" s="22">
        <v>22.69521676378352</v>
      </c>
      <c r="BB87" s="22">
        <v>0.60647307553669727</v>
      </c>
      <c r="BC87" s="22">
        <v>1.1584549307260579</v>
      </c>
      <c r="BD87" s="23">
        <v>-0.20194140892829587</v>
      </c>
      <c r="BE87" s="21">
        <v>0.29545764747600001</v>
      </c>
      <c r="BF87" s="23">
        <v>8.4354541481060086E-2</v>
      </c>
      <c r="BG87" s="21">
        <v>-2.3E-2</v>
      </c>
      <c r="BH87" s="21">
        <v>7.3749999999999996E-2</v>
      </c>
      <c r="BI87" s="21">
        <v>0.52167889999999995</v>
      </c>
      <c r="BJ87" s="21">
        <v>9.3025280027853128E-3</v>
      </c>
      <c r="BK87" s="24"/>
    </row>
    <row r="88" spans="1:63" x14ac:dyDescent="0.25">
      <c r="A88" s="18" t="s">
        <v>92</v>
      </c>
      <c r="B88" s="18" t="s">
        <v>353</v>
      </c>
      <c r="C88" s="18" t="s">
        <v>241</v>
      </c>
      <c r="D88" s="19">
        <v>5137554555.2474604</v>
      </c>
      <c r="E88" s="20">
        <v>12.0607649000194</v>
      </c>
      <c r="F88" s="21">
        <v>1.160881794567</v>
      </c>
      <c r="G88" s="20">
        <v>1.310444412324</v>
      </c>
      <c r="H88" s="21">
        <v>0.15558703554799999</v>
      </c>
      <c r="I88" s="20"/>
      <c r="J88" s="22">
        <v>1.1460825458839701</v>
      </c>
      <c r="K88" s="18">
        <v>1</v>
      </c>
      <c r="L88" s="18"/>
      <c r="M88" s="18"/>
      <c r="N88" s="18"/>
      <c r="O88" s="18">
        <v>1</v>
      </c>
      <c r="P88" s="22">
        <v>257173</v>
      </c>
      <c r="Q88" s="22">
        <v>1.3025342850866299</v>
      </c>
      <c r="R88" s="18" t="b">
        <v>0</v>
      </c>
      <c r="S88" s="22">
        <v>573206896.55172396</v>
      </c>
      <c r="T88" s="22">
        <v>2769798102.6819901</v>
      </c>
      <c r="U88" s="22">
        <v>3132509</v>
      </c>
      <c r="V88" s="18" t="b">
        <v>1</v>
      </c>
      <c r="W88" s="18">
        <f t="shared" si="1"/>
        <v>8.2098088145955844E-2</v>
      </c>
      <c r="X88" s="22"/>
      <c r="Y88" s="18" t="b">
        <v>0</v>
      </c>
      <c r="Z88" s="22">
        <v>3.7586406407016E-2</v>
      </c>
      <c r="AA88" s="18" t="b">
        <v>0</v>
      </c>
      <c r="AB88" s="18" t="b">
        <v>0</v>
      </c>
      <c r="AC88" s="18" t="b">
        <v>0</v>
      </c>
      <c r="AD88" s="18" t="b">
        <v>0</v>
      </c>
      <c r="AE88" s="18" t="b">
        <v>0</v>
      </c>
      <c r="AF88" s="18" t="b">
        <v>1</v>
      </c>
      <c r="AG88" s="18" t="b">
        <v>1</v>
      </c>
      <c r="AH88" s="18" t="b">
        <v>0</v>
      </c>
      <c r="AI88" s="18" t="b">
        <v>0</v>
      </c>
      <c r="AJ88" s="18" t="b">
        <v>0</v>
      </c>
      <c r="AK88" s="18" t="s">
        <v>237</v>
      </c>
      <c r="AL88" s="22">
        <v>31.52</v>
      </c>
      <c r="AM88" s="22">
        <v>5.8309142958128002E-2</v>
      </c>
      <c r="AN88" s="22"/>
      <c r="AO88" s="22">
        <v>328065257.77276999</v>
      </c>
      <c r="AP88" s="18" t="b">
        <v>1</v>
      </c>
      <c r="AQ88" s="22">
        <v>1.3154475804724699</v>
      </c>
      <c r="AR88" s="22">
        <v>2379210404.5977001</v>
      </c>
      <c r="AS88" s="22">
        <v>8986156190.0383091</v>
      </c>
      <c r="AT88" s="22">
        <v>3917643426.8199186</v>
      </c>
      <c r="AU88" s="22">
        <v>5068512763.2183905</v>
      </c>
      <c r="AV88" s="22">
        <v>2673067122.0086799</v>
      </c>
      <c r="AW88" s="22">
        <v>4547920931.8007698</v>
      </c>
      <c r="AX88" s="22">
        <v>2769798102.6819901</v>
      </c>
      <c r="AY88" s="22">
        <v>2673067122.0086799</v>
      </c>
      <c r="AZ88" s="22">
        <v>1589862178.7506399</v>
      </c>
      <c r="BA88" s="22">
        <v>21.724266326136558</v>
      </c>
      <c r="BB88" s="22">
        <v>0.50610303622837227</v>
      </c>
      <c r="BC88" s="22">
        <v>3.3019947469116366</v>
      </c>
      <c r="BD88" s="23">
        <v>0.35875364479396149</v>
      </c>
      <c r="BE88" s="21">
        <v>0.105054112325</v>
      </c>
      <c r="BF88" s="23">
        <v>5.6070825343423503E-2</v>
      </c>
      <c r="BG88" s="21"/>
      <c r="BH88" s="21">
        <v>2.5000000000000001E-2</v>
      </c>
      <c r="BI88" s="21">
        <v>7.7066700000000002E-2</v>
      </c>
      <c r="BJ88" s="21">
        <v>0.20694898158702932</v>
      </c>
      <c r="BK88" s="24"/>
    </row>
    <row r="89" spans="1:63" x14ac:dyDescent="0.25">
      <c r="A89" s="18" t="s">
        <v>29</v>
      </c>
      <c r="B89" s="18" t="s">
        <v>354</v>
      </c>
      <c r="C89" s="18" t="s">
        <v>355</v>
      </c>
      <c r="D89" s="19">
        <v>11013720.509844899</v>
      </c>
      <c r="E89" s="20"/>
      <c r="F89" s="21">
        <v>23.422817400029999</v>
      </c>
      <c r="G89" s="20">
        <v>-0.217670950930718</v>
      </c>
      <c r="H89" s="21">
        <v>-0.19369298320999997</v>
      </c>
      <c r="I89" s="20"/>
      <c r="J89" s="22">
        <v>0.47636682095842198</v>
      </c>
      <c r="K89" s="18"/>
      <c r="L89" s="18"/>
      <c r="M89" s="18"/>
      <c r="N89" s="18">
        <v>1</v>
      </c>
      <c r="O89" s="18">
        <v>1</v>
      </c>
      <c r="P89" s="22">
        <v>5870188</v>
      </c>
      <c r="Q89" s="22">
        <v>-0.217670950930718</v>
      </c>
      <c r="R89" s="18" t="b">
        <v>0</v>
      </c>
      <c r="S89" s="22">
        <v>44843000</v>
      </c>
      <c r="T89" s="22">
        <v>4615526000</v>
      </c>
      <c r="U89" s="22">
        <v>71445840</v>
      </c>
      <c r="V89" s="18" t="b">
        <v>1</v>
      </c>
      <c r="W89" s="18">
        <f t="shared" si="1"/>
        <v>8.2162768329128749E-2</v>
      </c>
      <c r="X89" s="22">
        <v>7.3692184177600001E-4</v>
      </c>
      <c r="Y89" s="18" t="b">
        <v>1</v>
      </c>
      <c r="Z89" s="22"/>
      <c r="AA89" s="18" t="b">
        <v>1</v>
      </c>
      <c r="AB89" s="18" t="b">
        <v>1</v>
      </c>
      <c r="AC89" s="18" t="b">
        <v>1</v>
      </c>
      <c r="AD89" s="18" t="b">
        <v>0</v>
      </c>
      <c r="AE89" s="18" t="b">
        <v>1</v>
      </c>
      <c r="AF89" s="18" t="b">
        <v>1</v>
      </c>
      <c r="AG89" s="18" t="b">
        <v>1</v>
      </c>
      <c r="AH89" s="18" t="b">
        <v>1</v>
      </c>
      <c r="AI89" s="18" t="b">
        <v>0</v>
      </c>
      <c r="AJ89" s="18" t="b">
        <v>0</v>
      </c>
      <c r="AK89" s="18" t="s">
        <v>282</v>
      </c>
      <c r="AL89" s="22">
        <v>85.47</v>
      </c>
      <c r="AM89" s="22"/>
      <c r="AN89" s="22"/>
      <c r="AO89" s="22"/>
      <c r="AP89" s="18" t="b">
        <v>1</v>
      </c>
      <c r="AQ89" s="22"/>
      <c r="AR89" s="22">
        <v>1711276000</v>
      </c>
      <c r="AS89" s="22">
        <v>7273910000</v>
      </c>
      <c r="AT89" s="22">
        <v>207333000</v>
      </c>
      <c r="AU89" s="22">
        <v>7066577000</v>
      </c>
      <c r="AV89" s="22">
        <v>4890830000</v>
      </c>
      <c r="AW89" s="22">
        <v>4856323000</v>
      </c>
      <c r="AX89" s="22">
        <v>4615526000</v>
      </c>
      <c r="AY89" s="22">
        <v>4890830000</v>
      </c>
      <c r="AZ89" s="22">
        <v>4441684000</v>
      </c>
      <c r="BA89" s="22">
        <v>22.281659767376212</v>
      </c>
      <c r="BB89" s="22">
        <v>0.66763583822180916</v>
      </c>
      <c r="BC89" s="22">
        <v>1.5303256053108047</v>
      </c>
      <c r="BD89" s="23">
        <v>2.2415411921647456E-2</v>
      </c>
      <c r="BE89" s="21">
        <v>-3.6727048954199999</v>
      </c>
      <c r="BF89" s="22"/>
      <c r="BG89" s="21"/>
      <c r="BH89" s="21"/>
      <c r="BI89" s="21"/>
      <c r="BJ89" s="21">
        <v>9.7156857094944319E-3</v>
      </c>
    </row>
    <row r="90" spans="1:63" x14ac:dyDescent="0.25">
      <c r="A90" s="18" t="s">
        <v>356</v>
      </c>
      <c r="B90" s="18" t="s">
        <v>357</v>
      </c>
      <c r="C90" s="18" t="s">
        <v>261</v>
      </c>
      <c r="D90" s="19">
        <v>7298474373.8229399</v>
      </c>
      <c r="E90" s="20"/>
      <c r="F90" s="21">
        <v>11.419450631031999</v>
      </c>
      <c r="G90" s="20">
        <v>4.71715380586883</v>
      </c>
      <c r="H90" s="21">
        <v>-0.49790271543199999</v>
      </c>
      <c r="I90" s="20"/>
      <c r="J90" s="22">
        <v>1.2804691107022099</v>
      </c>
      <c r="K90" s="18"/>
      <c r="L90" s="18"/>
      <c r="M90" s="18"/>
      <c r="N90" s="18">
        <v>1</v>
      </c>
      <c r="O90" s="18">
        <v>1</v>
      </c>
      <c r="P90" s="22">
        <v>33549110</v>
      </c>
      <c r="Q90" s="22">
        <v>4.71715380586883</v>
      </c>
      <c r="R90" s="18" t="b">
        <v>0</v>
      </c>
      <c r="S90" s="22">
        <v>-6489985344.4064503</v>
      </c>
      <c r="T90" s="22">
        <v>16596238397.6551</v>
      </c>
      <c r="U90" s="22">
        <v>390745618.58499998</v>
      </c>
      <c r="V90" s="18" t="b">
        <v>1</v>
      </c>
      <c r="W90" s="18">
        <f t="shared" si="1"/>
        <v>8.585920968606324E-2</v>
      </c>
      <c r="X90" s="22"/>
      <c r="Y90" s="18" t="b">
        <v>1</v>
      </c>
      <c r="Z90" s="22">
        <v>-4.3097109715764796</v>
      </c>
      <c r="AA90" s="18" t="b">
        <v>1</v>
      </c>
      <c r="AB90" s="18" t="b">
        <v>1</v>
      </c>
      <c r="AC90" s="18" t="b">
        <v>1</v>
      </c>
      <c r="AD90" s="18" t="b">
        <v>0</v>
      </c>
      <c r="AE90" s="18" t="b">
        <v>0</v>
      </c>
      <c r="AF90" s="18" t="b">
        <v>1</v>
      </c>
      <c r="AG90" s="18" t="b">
        <v>0</v>
      </c>
      <c r="AH90" s="18" t="b">
        <v>1</v>
      </c>
      <c r="AI90" s="18" t="b">
        <v>0</v>
      </c>
      <c r="AJ90" s="18" t="b">
        <v>0</v>
      </c>
      <c r="AK90" s="18" t="s">
        <v>220</v>
      </c>
      <c r="AL90" s="22">
        <v>76.73</v>
      </c>
      <c r="AM90" s="22">
        <v>-15.0592282157962</v>
      </c>
      <c r="AN90" s="22">
        <v>43099559.380000003</v>
      </c>
      <c r="AO90" s="22">
        <v>-2113363250.7309599</v>
      </c>
      <c r="AP90" s="18" t="b">
        <v>1</v>
      </c>
      <c r="AQ90" s="22">
        <v>4.7238185723045802</v>
      </c>
      <c r="AR90" s="22">
        <v>12261846604.7875</v>
      </c>
      <c r="AS90" s="22">
        <v>48221787982.4133</v>
      </c>
      <c r="AT90" s="22">
        <v>1645090376.160202</v>
      </c>
      <c r="AU90" s="22">
        <v>46576697606.253098</v>
      </c>
      <c r="AV90" s="22">
        <v>40831334215.187302</v>
      </c>
      <c r="AW90" s="22">
        <v>18786028334.147499</v>
      </c>
      <c r="AX90" s="22">
        <v>16596238397.6551</v>
      </c>
      <c r="AY90" s="22">
        <v>40831334215.187302</v>
      </c>
      <c r="AZ90" s="22">
        <v>40762914028.809998</v>
      </c>
      <c r="BA90" s="22">
        <v>23.98257876157448</v>
      </c>
      <c r="BB90" s="22">
        <v>0.3895755242629918</v>
      </c>
      <c r="BC90" s="22">
        <v>1.6793949591952479</v>
      </c>
      <c r="BD90" s="23">
        <v>-0.29593155909531371</v>
      </c>
      <c r="BE90" s="21">
        <v>-1.1701757438660001</v>
      </c>
      <c r="BF90" s="23">
        <v>-0.46217111826008694</v>
      </c>
      <c r="BG90" s="21">
        <v>-0.10525000000000001</v>
      </c>
      <c r="BH90" s="21">
        <v>-6.1132499999999999E-2</v>
      </c>
      <c r="BI90" s="21">
        <v>-1.8578532999999999</v>
      </c>
      <c r="BJ90" s="21">
        <v>-0.39105158584148969</v>
      </c>
      <c r="BK90" s="24"/>
    </row>
    <row r="91" spans="1:63" x14ac:dyDescent="0.25">
      <c r="A91" s="18" t="s">
        <v>0</v>
      </c>
      <c r="B91" s="18" t="s">
        <v>358</v>
      </c>
      <c r="C91" s="18" t="s">
        <v>359</v>
      </c>
      <c r="D91" s="19">
        <v>149667795.654598</v>
      </c>
      <c r="E91" s="20"/>
      <c r="F91" s="21"/>
      <c r="G91" s="20">
        <v>-3.6282719874274998E-2</v>
      </c>
      <c r="H91" s="21">
        <v>-2.9587255923100004</v>
      </c>
      <c r="I91" s="20"/>
      <c r="J91" s="22">
        <v>2.4453193722770901</v>
      </c>
      <c r="K91" s="18"/>
      <c r="L91" s="18"/>
      <c r="M91" s="18"/>
      <c r="N91" s="18">
        <v>1</v>
      </c>
      <c r="O91" s="18">
        <v>1</v>
      </c>
      <c r="P91" s="22">
        <v>7412035</v>
      </c>
      <c r="Q91" s="22">
        <v>-4.0690900793580002E-2</v>
      </c>
      <c r="R91" s="18" t="b">
        <v>0</v>
      </c>
      <c r="S91" s="22">
        <v>-1279192550.26631</v>
      </c>
      <c r="T91" s="22">
        <v>1588430602.86285</v>
      </c>
      <c r="U91" s="22">
        <v>85599939.241999999</v>
      </c>
      <c r="V91" s="18" t="b">
        <v>1</v>
      </c>
      <c r="W91" s="18">
        <f t="shared" si="1"/>
        <v>8.6589255385396954E-2</v>
      </c>
      <c r="X91" s="22"/>
      <c r="Y91" s="18" t="b">
        <v>0</v>
      </c>
      <c r="Z91" s="22">
        <v>-0.40350993377483402</v>
      </c>
      <c r="AA91" s="18" t="b">
        <v>1</v>
      </c>
      <c r="AB91" s="18" t="b">
        <v>1</v>
      </c>
      <c r="AC91" s="18" t="b">
        <v>0</v>
      </c>
      <c r="AD91" s="18" t="b">
        <v>0</v>
      </c>
      <c r="AE91" s="18" t="b">
        <v>1</v>
      </c>
      <c r="AF91" s="18" t="b">
        <v>0</v>
      </c>
      <c r="AG91" s="18" t="b">
        <v>0</v>
      </c>
      <c r="AH91" s="18" t="b">
        <v>1</v>
      </c>
      <c r="AI91" s="18" t="b">
        <v>0</v>
      </c>
      <c r="AJ91" s="18" t="b">
        <v>0</v>
      </c>
      <c r="AK91" s="18" t="s">
        <v>234</v>
      </c>
      <c r="AL91" s="22">
        <v>50.83</v>
      </c>
      <c r="AM91" s="22"/>
      <c r="AN91" s="22">
        <v>2221963.2000000002</v>
      </c>
      <c r="AO91" s="22"/>
      <c r="AP91" s="18" t="b">
        <v>1</v>
      </c>
      <c r="AQ91" s="22"/>
      <c r="AR91" s="22">
        <v>657293471.37150502</v>
      </c>
      <c r="AS91" s="22">
        <v>6950429940.0798903</v>
      </c>
      <c r="AT91" s="22">
        <v>-4285702155.1265097</v>
      </c>
      <c r="AU91" s="22">
        <v>11236132095.2064</v>
      </c>
      <c r="AV91" s="22">
        <v>6057783156.5860205</v>
      </c>
      <c r="AW91" s="22">
        <v>7783178070.5725698</v>
      </c>
      <c r="AX91" s="22">
        <v>1588430602.86285</v>
      </c>
      <c r="AY91" s="22">
        <v>6057783156.5860205</v>
      </c>
      <c r="AZ91" s="22">
        <v>6061402424.9922705</v>
      </c>
      <c r="BA91" s="22">
        <v>21.855311038931411</v>
      </c>
      <c r="BB91" s="22">
        <v>1.1198124630665809</v>
      </c>
      <c r="BC91" s="22">
        <v>1.8180056584190678</v>
      </c>
      <c r="BD91" s="23">
        <v>-0.36919195895929741</v>
      </c>
      <c r="BE91" s="21"/>
      <c r="BF91" s="22"/>
      <c r="BG91" s="21"/>
      <c r="BH91" s="21"/>
      <c r="BI91" s="21"/>
      <c r="BJ91" s="21">
        <v>-0.80531849988334647</v>
      </c>
    </row>
    <row r="92" spans="1:63" x14ac:dyDescent="0.25">
      <c r="A92" s="18" t="s">
        <v>58</v>
      </c>
      <c r="B92" s="18" t="s">
        <v>360</v>
      </c>
      <c r="C92" s="18" t="s">
        <v>227</v>
      </c>
      <c r="D92" s="19">
        <v>5324337935.71134</v>
      </c>
      <c r="E92" s="20">
        <v>14.142358207486801</v>
      </c>
      <c r="F92" s="21">
        <v>0.49692050318299996</v>
      </c>
      <c r="G92" s="20">
        <v>1.5040480598545101</v>
      </c>
      <c r="H92" s="21">
        <v>6.5020312763000007E-2</v>
      </c>
      <c r="I92" s="20">
        <v>5.42941962</v>
      </c>
      <c r="J92" s="22">
        <v>0.70300983584738796</v>
      </c>
      <c r="K92" s="18">
        <v>1</v>
      </c>
      <c r="L92" s="18">
        <v>1</v>
      </c>
      <c r="M92" s="18"/>
      <c r="N92" s="18">
        <v>1</v>
      </c>
      <c r="O92" s="18">
        <v>3</v>
      </c>
      <c r="P92" s="22">
        <v>350000</v>
      </c>
      <c r="Q92" s="22">
        <v>1.5203964083311801</v>
      </c>
      <c r="R92" s="18" t="b">
        <v>1</v>
      </c>
      <c r="S92" s="22">
        <v>422788591.77276403</v>
      </c>
      <c r="T92" s="22">
        <v>6883188215.1103497</v>
      </c>
      <c r="U92" s="22">
        <v>4027708.8</v>
      </c>
      <c r="V92" s="18" t="b">
        <v>1</v>
      </c>
      <c r="W92" s="18">
        <f t="shared" si="1"/>
        <v>8.6898039898018448E-2</v>
      </c>
      <c r="X92" s="22"/>
      <c r="Y92" s="18" t="b">
        <v>1</v>
      </c>
      <c r="Z92" s="22">
        <v>0.126352420527203</v>
      </c>
      <c r="AA92" s="18" t="b">
        <v>1</v>
      </c>
      <c r="AB92" s="18" t="b">
        <v>0</v>
      </c>
      <c r="AC92" s="18" t="b">
        <v>1</v>
      </c>
      <c r="AD92" s="18" t="b">
        <v>0</v>
      </c>
      <c r="AE92" s="18" t="b">
        <v>1</v>
      </c>
      <c r="AF92" s="18" t="b">
        <v>0</v>
      </c>
      <c r="AG92" s="18" t="b">
        <v>0</v>
      </c>
      <c r="AH92" s="18" t="b">
        <v>1</v>
      </c>
      <c r="AI92" s="18" t="b">
        <v>0</v>
      </c>
      <c r="AJ92" s="18" t="b">
        <v>0</v>
      </c>
      <c r="AK92" s="18" t="s">
        <v>234</v>
      </c>
      <c r="AL92" s="22">
        <v>50.97</v>
      </c>
      <c r="AM92" s="22">
        <v>0.13273543935646601</v>
      </c>
      <c r="AN92" s="22"/>
      <c r="AO92" s="22">
        <v>254261790.072602</v>
      </c>
      <c r="AP92" s="18" t="b">
        <v>1</v>
      </c>
      <c r="AQ92" s="22">
        <v>1.5035065904501099</v>
      </c>
      <c r="AR92" s="22">
        <v>2803222269.52001</v>
      </c>
      <c r="AS92" s="22">
        <v>7339763296.0540705</v>
      </c>
      <c r="AT92" s="22">
        <v>3545128413.5030904</v>
      </c>
      <c r="AU92" s="22">
        <v>3794634882.5509801</v>
      </c>
      <c r="AV92" s="22">
        <v>5281014377.40693</v>
      </c>
      <c r="AW92" s="22">
        <v>1761646995.08533</v>
      </c>
      <c r="AX92" s="22">
        <v>6883188215.1103497</v>
      </c>
      <c r="AY92" s="22">
        <v>5281014377.40693</v>
      </c>
      <c r="AZ92" s="22">
        <v>4869888016.3442497</v>
      </c>
      <c r="BA92" s="22">
        <v>22.519865909029086</v>
      </c>
      <c r="BB92" s="22">
        <v>0.24001414269482083</v>
      </c>
      <c r="BC92" s="22">
        <v>1.2067808374992162</v>
      </c>
      <c r="BD92" s="23">
        <v>0.19390293408042181</v>
      </c>
      <c r="BE92" s="21">
        <v>0.114691966817</v>
      </c>
      <c r="BF92" s="22"/>
      <c r="BG92" s="21">
        <v>6.5500000000000003E-2</v>
      </c>
      <c r="BH92" s="21">
        <v>3.5666699999999996E-2</v>
      </c>
      <c r="BI92" s="21">
        <v>7.0750000000000007E-2</v>
      </c>
      <c r="BJ92" s="21">
        <v>6.1423366405212558E-2</v>
      </c>
      <c r="BK92" s="24"/>
    </row>
    <row r="93" spans="1:63" x14ac:dyDescent="0.25">
      <c r="A93" s="18" t="s">
        <v>12</v>
      </c>
      <c r="B93" s="18" t="s">
        <v>361</v>
      </c>
      <c r="C93" s="18" t="s">
        <v>255</v>
      </c>
      <c r="D93" s="19">
        <v>1736172092.5651801</v>
      </c>
      <c r="E93" s="20"/>
      <c r="F93" s="21">
        <v>2.9104861773120003</v>
      </c>
      <c r="G93" s="20">
        <v>1.54260077036304</v>
      </c>
      <c r="H93" s="21">
        <v>-0.45215229366699999</v>
      </c>
      <c r="I93" s="20"/>
      <c r="J93" s="22">
        <v>1.8281950485835901</v>
      </c>
      <c r="K93" s="18"/>
      <c r="L93" s="18"/>
      <c r="M93" s="18"/>
      <c r="N93" s="18">
        <v>1</v>
      </c>
      <c r="O93" s="18">
        <v>1</v>
      </c>
      <c r="P93" s="22">
        <v>2003797</v>
      </c>
      <c r="Q93" s="22">
        <v>1.54260077036304</v>
      </c>
      <c r="R93" s="18" t="b">
        <v>1</v>
      </c>
      <c r="S93" s="22">
        <v>-903369622.73285103</v>
      </c>
      <c r="T93" s="22">
        <v>2309424360.8074498</v>
      </c>
      <c r="U93" s="22">
        <v>23020097.364999998</v>
      </c>
      <c r="V93" s="18" t="b">
        <v>1</v>
      </c>
      <c r="W93" s="18">
        <f t="shared" si="1"/>
        <v>8.7045548427896496E-2</v>
      </c>
      <c r="X93" s="22">
        <v>1.1751907288249999E-3</v>
      </c>
      <c r="Y93" s="18" t="b">
        <v>1</v>
      </c>
      <c r="Z93" s="22">
        <v>-6.5944445103645999E-2</v>
      </c>
      <c r="AA93" s="18" t="b">
        <v>1</v>
      </c>
      <c r="AB93" s="18" t="b">
        <v>1</v>
      </c>
      <c r="AC93" s="18" t="b">
        <v>1</v>
      </c>
      <c r="AD93" s="18" t="b">
        <v>0</v>
      </c>
      <c r="AE93" s="18" t="b">
        <v>0</v>
      </c>
      <c r="AF93" s="18" t="b">
        <v>1</v>
      </c>
      <c r="AG93" s="18" t="b">
        <v>1</v>
      </c>
      <c r="AH93" s="18" t="b">
        <v>1</v>
      </c>
      <c r="AI93" s="18" t="b">
        <v>0</v>
      </c>
      <c r="AJ93" s="18" t="b">
        <v>0</v>
      </c>
      <c r="AK93" s="18" t="s">
        <v>220</v>
      </c>
      <c r="AL93" s="22">
        <v>77.41</v>
      </c>
      <c r="AM93" s="22"/>
      <c r="AN93" s="22"/>
      <c r="AO93" s="22">
        <v>-348764498.02779901</v>
      </c>
      <c r="AP93" s="18" t="b">
        <v>1</v>
      </c>
      <c r="AQ93" s="22">
        <v>1.40173396458504</v>
      </c>
      <c r="AR93" s="22">
        <v>1388379136.03459</v>
      </c>
      <c r="AS93" s="22">
        <v>6466005426.5224104</v>
      </c>
      <c r="AT93" s="22">
        <v>1181000416.5587702</v>
      </c>
      <c r="AU93" s="22">
        <v>5285005009.9636402</v>
      </c>
      <c r="AV93" s="22">
        <v>4778495113.9390001</v>
      </c>
      <c r="AW93" s="22">
        <v>3437285387.7937002</v>
      </c>
      <c r="AX93" s="22">
        <v>2309424360.8074498</v>
      </c>
      <c r="AY93" s="22">
        <v>4778495113.9390001</v>
      </c>
      <c r="AZ93" s="22">
        <v>4878894998.6907597</v>
      </c>
      <c r="BA93" s="22">
        <v>21.923827820065494</v>
      </c>
      <c r="BB93" s="22">
        <v>0.53159333484233773</v>
      </c>
      <c r="BC93" s="22">
        <v>1.8245143584263739</v>
      </c>
      <c r="BD93" s="23">
        <v>-0.26864153954548098</v>
      </c>
      <c r="BE93" s="21">
        <v>-1.5368285161009998</v>
      </c>
      <c r="BF93" s="22"/>
      <c r="BG93" s="21"/>
      <c r="BH93" s="21">
        <v>-0.11599999999999999</v>
      </c>
      <c r="BI93" s="21">
        <v>-0.89725499999999991</v>
      </c>
      <c r="BJ93" s="21">
        <v>-0.39116657729244858</v>
      </c>
    </row>
    <row r="94" spans="1:63" x14ac:dyDescent="0.25">
      <c r="A94" s="18" t="s">
        <v>85</v>
      </c>
      <c r="B94" s="18" t="s">
        <v>362</v>
      </c>
      <c r="C94" s="18" t="s">
        <v>263</v>
      </c>
      <c r="D94" s="19">
        <v>25753745966.7188</v>
      </c>
      <c r="E94" s="20"/>
      <c r="F94" s="21">
        <v>1.0601726656570001</v>
      </c>
      <c r="G94" s="20">
        <v>0.99623407929812702</v>
      </c>
      <c r="H94" s="21">
        <v>6.7360813460000002E-2</v>
      </c>
      <c r="I94" s="20">
        <v>73.5487444229</v>
      </c>
      <c r="J94" s="22">
        <v>0.98788659927685196</v>
      </c>
      <c r="K94" s="18"/>
      <c r="L94" s="18"/>
      <c r="M94" s="18">
        <v>1</v>
      </c>
      <c r="N94" s="18"/>
      <c r="O94" s="18">
        <v>1</v>
      </c>
      <c r="P94" s="22">
        <v>2500000</v>
      </c>
      <c r="Q94" s="22">
        <v>1.0174705855756601</v>
      </c>
      <c r="R94" s="18" t="b">
        <v>0</v>
      </c>
      <c r="S94" s="22">
        <v>3541718590.1608901</v>
      </c>
      <c r="T94" s="22">
        <v>27402948014.507599</v>
      </c>
      <c r="U94" s="22">
        <v>28468687.199999999</v>
      </c>
      <c r="V94" s="18" t="b">
        <v>1</v>
      </c>
      <c r="W94" s="18">
        <f t="shared" si="1"/>
        <v>8.7815780981990624E-2</v>
      </c>
      <c r="X94" s="22"/>
      <c r="Y94" s="18" t="b">
        <v>1</v>
      </c>
      <c r="Z94" s="22">
        <v>-10.3596566824472</v>
      </c>
      <c r="AA94" s="18" t="b">
        <v>1</v>
      </c>
      <c r="AB94" s="18" t="b">
        <v>1</v>
      </c>
      <c r="AC94" s="18" t="b">
        <v>1</v>
      </c>
      <c r="AD94" s="18" t="b">
        <v>0</v>
      </c>
      <c r="AE94" s="18" t="b">
        <v>1</v>
      </c>
      <c r="AF94" s="18" t="b">
        <v>1</v>
      </c>
      <c r="AG94" s="18" t="b">
        <v>1</v>
      </c>
      <c r="AH94" s="18" t="b">
        <v>1</v>
      </c>
      <c r="AI94" s="18" t="b">
        <v>0</v>
      </c>
      <c r="AJ94" s="18" t="b">
        <v>0</v>
      </c>
      <c r="AK94" s="18" t="s">
        <v>220</v>
      </c>
      <c r="AL94" s="22">
        <v>83.14</v>
      </c>
      <c r="AM94" s="22">
        <v>-3523744813.16359</v>
      </c>
      <c r="AN94" s="22">
        <v>4009004.68</v>
      </c>
      <c r="AO94" s="22">
        <v>-3888296249.0895801</v>
      </c>
      <c r="AP94" s="18" t="b">
        <v>1</v>
      </c>
      <c r="AQ94" s="22">
        <v>0.87312166154687998</v>
      </c>
      <c r="AR94" s="22">
        <v>7975671905.51474</v>
      </c>
      <c r="AS94" s="22">
        <v>79392346321.956696</v>
      </c>
      <c r="AT94" s="22">
        <v>29258774295.545494</v>
      </c>
      <c r="AU94" s="22">
        <v>50133572026.411201</v>
      </c>
      <c r="AV94" s="22">
        <v>27084473114.399101</v>
      </c>
      <c r="AW94" s="22">
        <v>31019352738.770599</v>
      </c>
      <c r="AX94" s="22">
        <v>27402948014.507599</v>
      </c>
      <c r="AY94" s="22">
        <v>27084473114.399101</v>
      </c>
      <c r="AZ94" s="22">
        <v>27763561076.604599</v>
      </c>
      <c r="BA94" s="22">
        <v>24.028071444574902</v>
      </c>
      <c r="BB94" s="22">
        <v>0.39070961088590361</v>
      </c>
      <c r="BC94" s="22">
        <v>2.9141532000250026</v>
      </c>
      <c r="BD94" s="23">
        <v>-6.3505533762532309E-3</v>
      </c>
      <c r="BE94" s="21">
        <v>-0.115188224412</v>
      </c>
      <c r="BF94" s="23">
        <v>-5.7111290647908299E-2</v>
      </c>
      <c r="BG94" s="21">
        <v>-5.5E-2</v>
      </c>
      <c r="BH94" s="21">
        <v>-5.4749999999999993E-2</v>
      </c>
      <c r="BI94" s="21">
        <v>-0.1473043</v>
      </c>
      <c r="BJ94" s="21">
        <v>0.12924589676577289</v>
      </c>
    </row>
    <row r="95" spans="1:63" x14ac:dyDescent="0.25">
      <c r="A95" s="18" t="s">
        <v>69</v>
      </c>
      <c r="B95" s="18" t="s">
        <v>363</v>
      </c>
      <c r="C95" s="18" t="s">
        <v>302</v>
      </c>
      <c r="D95" s="19">
        <v>579028275.37100899</v>
      </c>
      <c r="E95" s="20">
        <v>92.741935483871003</v>
      </c>
      <c r="F95" s="21">
        <v>0.64096840530900001</v>
      </c>
      <c r="G95" s="20">
        <v>1.4442690688747799</v>
      </c>
      <c r="H95" s="21">
        <v>4.8777731740999995E-2</v>
      </c>
      <c r="I95" s="20">
        <v>13.672989358000001</v>
      </c>
      <c r="J95" s="22">
        <v>2.2926176424156899</v>
      </c>
      <c r="K95" s="18">
        <v>1</v>
      </c>
      <c r="L95" s="18"/>
      <c r="M95" s="18"/>
      <c r="N95" s="18"/>
      <c r="O95" s="18">
        <v>1</v>
      </c>
      <c r="P95" s="22">
        <v>22076</v>
      </c>
      <c r="Q95" s="22">
        <v>1.4024061973132</v>
      </c>
      <c r="R95" s="18" t="b">
        <v>0</v>
      </c>
      <c r="S95" s="22">
        <v>11086380.4981452</v>
      </c>
      <c r="T95" s="22">
        <v>140694223.6354</v>
      </c>
      <c r="U95" s="22">
        <v>245150</v>
      </c>
      <c r="V95" s="18" t="b">
        <v>1</v>
      </c>
      <c r="W95" s="18">
        <f t="shared" si="1"/>
        <v>9.0050989190291655E-2</v>
      </c>
      <c r="X95" s="22"/>
      <c r="Y95" s="18" t="b">
        <v>0</v>
      </c>
      <c r="Z95" s="22"/>
      <c r="AA95" s="18" t="b">
        <v>0</v>
      </c>
      <c r="AB95" s="18" t="b">
        <v>0</v>
      </c>
      <c r="AC95" s="18" t="b">
        <v>0</v>
      </c>
      <c r="AD95" s="18" t="b">
        <v>0</v>
      </c>
      <c r="AE95" s="18" t="b">
        <v>0</v>
      </c>
      <c r="AF95" s="18" t="b">
        <v>0</v>
      </c>
      <c r="AG95" s="18" t="b">
        <v>0</v>
      </c>
      <c r="AH95" s="18" t="b">
        <v>1</v>
      </c>
      <c r="AI95" s="18" t="b">
        <v>0</v>
      </c>
      <c r="AJ95" s="18" t="b">
        <v>0</v>
      </c>
      <c r="AK95" s="18" t="s">
        <v>244</v>
      </c>
      <c r="AL95" s="22">
        <v>7.79</v>
      </c>
      <c r="AM95" s="22"/>
      <c r="AN95" s="22">
        <v>0</v>
      </c>
      <c r="AO95" s="22"/>
      <c r="AP95" s="18" t="b">
        <v>1</v>
      </c>
      <c r="AQ95" s="22"/>
      <c r="AR95" s="22">
        <v>91306684.8360966</v>
      </c>
      <c r="AS95" s="22">
        <v>771262018.32084203</v>
      </c>
      <c r="AT95" s="22">
        <v>404951169.65705204</v>
      </c>
      <c r="AU95" s="22">
        <v>366310848.66378999</v>
      </c>
      <c r="AV95" s="22">
        <v>127562481.40434401</v>
      </c>
      <c r="AW95" s="22">
        <v>259560905.44325799</v>
      </c>
      <c r="AX95" s="22">
        <v>140694223.6354</v>
      </c>
      <c r="AY95" s="22">
        <v>127562481.40434401</v>
      </c>
      <c r="AZ95" s="22">
        <v>120109341.748</v>
      </c>
      <c r="BA95" s="22">
        <v>18.713108159762299</v>
      </c>
      <c r="BB95" s="22">
        <v>0.33654050021594822</v>
      </c>
      <c r="BC95" s="22">
        <v>5.7501788684579154</v>
      </c>
      <c r="BD95" s="23">
        <v>8.2498282411168661E-2</v>
      </c>
      <c r="BE95" s="21">
        <v>1.5564732635E-2</v>
      </c>
      <c r="BF95" s="22"/>
      <c r="BG95" s="21"/>
      <c r="BH95" s="21"/>
      <c r="BI95" s="21"/>
      <c r="BJ95" s="21">
        <v>7.8797694828430478E-2</v>
      </c>
      <c r="BK95" s="24"/>
    </row>
    <row r="96" spans="1:63" x14ac:dyDescent="0.25">
      <c r="A96" s="18" t="s">
        <v>64</v>
      </c>
      <c r="B96" s="18" t="s">
        <v>364</v>
      </c>
      <c r="C96" s="18" t="s">
        <v>230</v>
      </c>
      <c r="D96" s="19">
        <v>738783937.10152495</v>
      </c>
      <c r="E96" s="20"/>
      <c r="F96" s="21">
        <v>0.94387755102000004</v>
      </c>
      <c r="G96" s="20">
        <v>2.2696055697320099</v>
      </c>
      <c r="H96" s="21">
        <v>-0.11057506754100001</v>
      </c>
      <c r="I96" s="20"/>
      <c r="J96" s="22">
        <v>0.81920226407359498</v>
      </c>
      <c r="K96" s="18">
        <v>1</v>
      </c>
      <c r="L96" s="18"/>
      <c r="M96" s="18"/>
      <c r="N96" s="18"/>
      <c r="O96" s="18">
        <v>1</v>
      </c>
      <c r="P96" s="22">
        <v>94600</v>
      </c>
      <c r="Q96" s="22">
        <v>2.2696055697320099</v>
      </c>
      <c r="R96" s="18" t="b">
        <v>0</v>
      </c>
      <c r="S96" s="22">
        <v>49222691.660855703</v>
      </c>
      <c r="T96" s="22">
        <v>708533300.518206</v>
      </c>
      <c r="U96" s="22">
        <v>1047820</v>
      </c>
      <c r="V96" s="18" t="b">
        <v>1</v>
      </c>
      <c r="W96" s="18">
        <f t="shared" si="1"/>
        <v>9.0282682140062229E-2</v>
      </c>
      <c r="X96" s="22"/>
      <c r="Y96" s="18" t="b">
        <v>0</v>
      </c>
      <c r="Z96" s="22">
        <v>0.86074997563658096</v>
      </c>
      <c r="AA96" s="18" t="b">
        <v>0</v>
      </c>
      <c r="AB96" s="18" t="b">
        <v>0</v>
      </c>
      <c r="AC96" s="18" t="b">
        <v>0</v>
      </c>
      <c r="AD96" s="18" t="b">
        <v>0</v>
      </c>
      <c r="AE96" s="18" t="b">
        <v>0</v>
      </c>
      <c r="AF96" s="18" t="b">
        <v>0</v>
      </c>
      <c r="AG96" s="18" t="b">
        <v>0</v>
      </c>
      <c r="AH96" s="18" t="b">
        <v>0</v>
      </c>
      <c r="AI96" s="18" t="b">
        <v>0</v>
      </c>
      <c r="AJ96" s="18" t="b">
        <v>0</v>
      </c>
      <c r="AK96" s="18" t="s">
        <v>268</v>
      </c>
      <c r="AL96" s="22">
        <v>16.11</v>
      </c>
      <c r="AM96" s="22"/>
      <c r="AN96" s="22"/>
      <c r="AO96" s="22">
        <v>44504338.141268</v>
      </c>
      <c r="AP96" s="18" t="b">
        <v>1</v>
      </c>
      <c r="AQ96" s="22"/>
      <c r="AR96" s="22">
        <v>318990387.902156</v>
      </c>
      <c r="AS96" s="22">
        <v>851689295.43186104</v>
      </c>
      <c r="AT96" s="22">
        <v>321588252.18425703</v>
      </c>
      <c r="AU96" s="22">
        <v>530101043.24760401</v>
      </c>
      <c r="AV96" s="22">
        <v>818217979.31583095</v>
      </c>
      <c r="AW96" s="22">
        <v>303539931.90860999</v>
      </c>
      <c r="AX96" s="22">
        <v>708533300.518206</v>
      </c>
      <c r="AY96" s="22">
        <v>818217979.31583095</v>
      </c>
      <c r="AZ96" s="22">
        <v>716308618.66612196</v>
      </c>
      <c r="BA96" s="22">
        <v>20.450673477438389</v>
      </c>
      <c r="BB96" s="22">
        <v>0.3563974955851662</v>
      </c>
      <c r="BC96" s="22">
        <v>1.115688333366837</v>
      </c>
      <c r="BD96" s="23">
        <v>4.1085296038334829E-3</v>
      </c>
      <c r="BE96" s="21">
        <v>-0.20970094821299998</v>
      </c>
      <c r="BF96" s="22"/>
      <c r="BG96" s="21"/>
      <c r="BH96" s="21"/>
      <c r="BI96" s="21">
        <v>0.13</v>
      </c>
      <c r="BJ96" s="21">
        <v>6.9471246622925531E-2</v>
      </c>
      <c r="BK96" s="24"/>
    </row>
    <row r="97" spans="1:63" x14ac:dyDescent="0.25">
      <c r="A97" s="18" t="s">
        <v>55</v>
      </c>
      <c r="B97" s="18" t="s">
        <v>365</v>
      </c>
      <c r="C97" s="18" t="s">
        <v>263</v>
      </c>
      <c r="D97" s="19">
        <v>7973884231.7550802</v>
      </c>
      <c r="E97" s="20"/>
      <c r="F97" s="21">
        <v>1.53591861591</v>
      </c>
      <c r="G97" s="20">
        <v>1.1608273390972099</v>
      </c>
      <c r="H97" s="21">
        <v>3.77627351E-2</v>
      </c>
      <c r="I97" s="20">
        <v>13.3132012008</v>
      </c>
      <c r="J97" s="22">
        <v>0.91412473297360897</v>
      </c>
      <c r="K97" s="18"/>
      <c r="L97" s="18">
        <v>1</v>
      </c>
      <c r="M97" s="18"/>
      <c r="N97" s="18"/>
      <c r="O97" s="18">
        <v>1</v>
      </c>
      <c r="P97" s="22">
        <v>619879</v>
      </c>
      <c r="Q97" s="22">
        <v>1.18758992904758</v>
      </c>
      <c r="R97" s="18" t="b">
        <v>0</v>
      </c>
      <c r="S97" s="22">
        <v>639449455.96577704</v>
      </c>
      <c r="T97" s="22">
        <v>10827145912.768499</v>
      </c>
      <c r="U97" s="22">
        <v>6823010</v>
      </c>
      <c r="V97" s="18" t="b">
        <v>1</v>
      </c>
      <c r="W97" s="18">
        <f t="shared" si="1"/>
        <v>9.0851251866844687E-2</v>
      </c>
      <c r="X97" s="22"/>
      <c r="Y97" s="18" t="b">
        <v>1</v>
      </c>
      <c r="Z97" s="22">
        <v>-0.876858219115912</v>
      </c>
      <c r="AA97" s="18" t="b">
        <v>1</v>
      </c>
      <c r="AB97" s="18" t="b">
        <v>1</v>
      </c>
      <c r="AC97" s="18" t="b">
        <v>1</v>
      </c>
      <c r="AD97" s="18" t="b">
        <v>0</v>
      </c>
      <c r="AE97" s="18" t="b">
        <v>1</v>
      </c>
      <c r="AF97" s="18" t="b">
        <v>0</v>
      </c>
      <c r="AG97" s="18" t="b">
        <v>0</v>
      </c>
      <c r="AH97" s="18" t="b">
        <v>1</v>
      </c>
      <c r="AI97" s="18" t="b">
        <v>0</v>
      </c>
      <c r="AJ97" s="18" t="b">
        <v>0</v>
      </c>
      <c r="AK97" s="18" t="s">
        <v>234</v>
      </c>
      <c r="AL97" s="22">
        <v>53.94</v>
      </c>
      <c r="AM97" s="22">
        <v>-124328833.210932</v>
      </c>
      <c r="AN97" s="22">
        <v>1122812.3500000001</v>
      </c>
      <c r="AO97" s="22">
        <v>-549128951.97714102</v>
      </c>
      <c r="AP97" s="18" t="b">
        <v>1</v>
      </c>
      <c r="AQ97" s="22">
        <v>1.09567263698955</v>
      </c>
      <c r="AR97" s="22">
        <v>3217213800.7997799</v>
      </c>
      <c r="AS97" s="22">
        <v>23595238538.082401</v>
      </c>
      <c r="AT97" s="22">
        <v>7039923742.2115021</v>
      </c>
      <c r="AU97" s="22">
        <v>16555314795.870899</v>
      </c>
      <c r="AV97" s="22">
        <v>10442439552.508101</v>
      </c>
      <c r="AW97" s="22">
        <v>10812749930.252001</v>
      </c>
      <c r="AX97" s="22">
        <v>10827145912.768499</v>
      </c>
      <c r="AY97" s="22">
        <v>10442439552.508101</v>
      </c>
      <c r="AZ97" s="22">
        <v>10715339732.731001</v>
      </c>
      <c r="BA97" s="22">
        <v>23.087233196824691</v>
      </c>
      <c r="BB97" s="22">
        <v>0.45825982699010931</v>
      </c>
      <c r="BC97" s="22">
        <v>2.2186834413489174</v>
      </c>
      <c r="BD97" s="23">
        <v>5.6862407400709407E-3</v>
      </c>
      <c r="BE97" s="21">
        <v>-4.0356020354000002E-2</v>
      </c>
      <c r="BF97" s="23">
        <v>-2.0711532227576098E-2</v>
      </c>
      <c r="BG97" s="21">
        <v>-1.9E-2</v>
      </c>
      <c r="BH97" s="21">
        <v>-1.9E-2</v>
      </c>
      <c r="BI97" s="21">
        <v>-7.0739999999999997E-2</v>
      </c>
      <c r="BJ97" s="21">
        <v>5.905983544672392E-2</v>
      </c>
      <c r="BK97" s="24"/>
    </row>
    <row r="98" spans="1:63" x14ac:dyDescent="0.25">
      <c r="A98" s="18" t="s">
        <v>72</v>
      </c>
      <c r="B98" s="18" t="s">
        <v>366</v>
      </c>
      <c r="C98" s="18" t="s">
        <v>230</v>
      </c>
      <c r="D98" s="19">
        <v>996684201.38457894</v>
      </c>
      <c r="E98" s="20">
        <v>15.3719181765688</v>
      </c>
      <c r="F98" s="21">
        <v>1.764114681101</v>
      </c>
      <c r="G98" s="20">
        <v>0.57308978690188594</v>
      </c>
      <c r="H98" s="21">
        <v>2.0027251300999999E-2</v>
      </c>
      <c r="I98" s="20">
        <v>1.8848596414000001</v>
      </c>
      <c r="J98" s="22">
        <v>0.93178142668285902</v>
      </c>
      <c r="K98" s="18">
        <v>1</v>
      </c>
      <c r="L98" s="18"/>
      <c r="M98" s="18"/>
      <c r="N98" s="18"/>
      <c r="O98" s="18">
        <v>1</v>
      </c>
      <c r="P98" s="22">
        <v>289772</v>
      </c>
      <c r="Q98" s="22">
        <v>0.57308978690188594</v>
      </c>
      <c r="R98" s="18" t="b">
        <v>0</v>
      </c>
      <c r="S98" s="22">
        <v>168085000</v>
      </c>
      <c r="T98" s="22">
        <v>1955136000</v>
      </c>
      <c r="U98" s="22">
        <v>3164800</v>
      </c>
      <c r="V98" s="18" t="b">
        <v>1</v>
      </c>
      <c r="W98" s="18">
        <f t="shared" si="1"/>
        <v>9.1560920121334682E-2</v>
      </c>
      <c r="X98" s="22"/>
      <c r="Y98" s="18" t="b">
        <v>1</v>
      </c>
      <c r="Z98" s="22">
        <v>1.13331</v>
      </c>
      <c r="AA98" s="18" t="b">
        <v>1</v>
      </c>
      <c r="AB98" s="18" t="b">
        <v>1</v>
      </c>
      <c r="AC98" s="18" t="b">
        <v>0</v>
      </c>
      <c r="AD98" s="18" t="b">
        <v>0</v>
      </c>
      <c r="AE98" s="18" t="b">
        <v>1</v>
      </c>
      <c r="AF98" s="18" t="b">
        <v>1</v>
      </c>
      <c r="AG98" s="18" t="b">
        <v>1</v>
      </c>
      <c r="AH98" s="18" t="b">
        <v>0</v>
      </c>
      <c r="AI98" s="18" t="b">
        <v>0</v>
      </c>
      <c r="AJ98" s="18" t="b">
        <v>0</v>
      </c>
      <c r="AK98" s="18" t="s">
        <v>228</v>
      </c>
      <c r="AL98" s="22">
        <v>48.38</v>
      </c>
      <c r="AM98" s="22">
        <v>0.63900000000000001</v>
      </c>
      <c r="AN98" s="22"/>
      <c r="AO98" s="22">
        <v>73454000</v>
      </c>
      <c r="AP98" s="18" t="b">
        <v>1</v>
      </c>
      <c r="AQ98" s="22">
        <v>0.58692686641250602</v>
      </c>
      <c r="AR98" s="22">
        <v>556648000</v>
      </c>
      <c r="AS98" s="22">
        <v>4664865000</v>
      </c>
      <c r="AT98" s="22">
        <v>1418647000</v>
      </c>
      <c r="AU98" s="22">
        <v>3246218000</v>
      </c>
      <c r="AV98" s="22">
        <v>2037383000</v>
      </c>
      <c r="AW98" s="22">
        <v>2502656000</v>
      </c>
      <c r="AX98" s="22">
        <v>1955136000</v>
      </c>
      <c r="AY98" s="22">
        <v>2037383000</v>
      </c>
      <c r="AZ98" s="22">
        <v>2125495000</v>
      </c>
      <c r="BA98" s="22">
        <v>21.414328785649609</v>
      </c>
      <c r="BB98" s="22">
        <v>0.53649055224534903</v>
      </c>
      <c r="BC98" s="22">
        <v>2.3368029056342623</v>
      </c>
      <c r="BD98" s="23">
        <v>-4.0911878970222804E-2</v>
      </c>
      <c r="BE98" s="21">
        <v>4.4261372524000003E-2</v>
      </c>
      <c r="BF98" s="23">
        <v>1.11445420302912E-2</v>
      </c>
      <c r="BG98" s="21">
        <v>6.7000000000000004E-2</v>
      </c>
      <c r="BH98" s="21"/>
      <c r="BI98" s="21">
        <v>4.4000000000000004E-2</v>
      </c>
      <c r="BJ98" s="21">
        <v>8.5971001505777606E-2</v>
      </c>
    </row>
    <row r="99" spans="1:63" x14ac:dyDescent="0.25">
      <c r="A99" s="18" t="s">
        <v>74</v>
      </c>
      <c r="B99" s="18" t="s">
        <v>367</v>
      </c>
      <c r="C99" s="18" t="s">
        <v>236</v>
      </c>
      <c r="D99" s="19">
        <v>18763832396.470001</v>
      </c>
      <c r="E99" s="20">
        <v>27.2944998748522</v>
      </c>
      <c r="F99" s="21">
        <v>0</v>
      </c>
      <c r="G99" s="20">
        <v>7.0801284611569804</v>
      </c>
      <c r="H99" s="21">
        <v>6.9017477520000009E-2</v>
      </c>
      <c r="I99" s="20">
        <v>21.658323814500001</v>
      </c>
      <c r="J99" s="22">
        <v>0.79926549875192399</v>
      </c>
      <c r="K99" s="18"/>
      <c r="L99" s="18">
        <v>1</v>
      </c>
      <c r="M99" s="18"/>
      <c r="N99" s="18"/>
      <c r="O99" s="18">
        <v>1</v>
      </c>
      <c r="P99" s="22">
        <v>51451</v>
      </c>
      <c r="Q99" s="22">
        <v>7.0801284611569804</v>
      </c>
      <c r="R99" s="18" t="b">
        <v>0</v>
      </c>
      <c r="S99" s="22">
        <v>940437000</v>
      </c>
      <c r="T99" s="22">
        <v>10116481000</v>
      </c>
      <c r="U99" s="22">
        <v>543536.80000000005</v>
      </c>
      <c r="V99" s="18" t="b">
        <v>1</v>
      </c>
      <c r="W99" s="18">
        <f t="shared" si="1"/>
        <v>9.4659644020423261E-2</v>
      </c>
      <c r="X99" s="22"/>
      <c r="Y99" s="18" t="b">
        <v>0</v>
      </c>
      <c r="Z99" s="22">
        <v>4.3307000000000002</v>
      </c>
      <c r="AA99" s="18" t="b">
        <v>1</v>
      </c>
      <c r="AB99" s="18" t="b">
        <v>1</v>
      </c>
      <c r="AC99" s="18" t="b">
        <v>0</v>
      </c>
      <c r="AD99" s="18" t="b">
        <v>0</v>
      </c>
      <c r="AE99" s="18" t="b">
        <v>0</v>
      </c>
      <c r="AF99" s="18" t="b">
        <v>0</v>
      </c>
      <c r="AG99" s="18" t="b">
        <v>0</v>
      </c>
      <c r="AH99" s="18" t="b">
        <v>1</v>
      </c>
      <c r="AI99" s="18" t="b">
        <v>0</v>
      </c>
      <c r="AJ99" s="18" t="b">
        <v>0</v>
      </c>
      <c r="AK99" s="18" t="s">
        <v>234</v>
      </c>
      <c r="AL99" s="22">
        <v>55.07</v>
      </c>
      <c r="AM99" s="22">
        <v>4.08</v>
      </c>
      <c r="AN99" s="22"/>
      <c r="AO99" s="22">
        <v>714581500</v>
      </c>
      <c r="AP99" s="18" t="b">
        <v>1</v>
      </c>
      <c r="AQ99" s="22">
        <v>7.0801270769189601</v>
      </c>
      <c r="AR99" s="22">
        <v>3963544000</v>
      </c>
      <c r="AS99" s="22">
        <v>4927503000</v>
      </c>
      <c r="AT99" s="22">
        <v>2659637000</v>
      </c>
      <c r="AU99" s="22">
        <v>2267866000</v>
      </c>
      <c r="AV99" s="22">
        <v>8175426000</v>
      </c>
      <c r="AW99" s="22">
        <v>0</v>
      </c>
      <c r="AX99" s="22">
        <v>10116481000</v>
      </c>
      <c r="AY99" s="22">
        <v>8175426000</v>
      </c>
      <c r="AZ99" s="22">
        <v>8138365000</v>
      </c>
      <c r="BA99" s="22">
        <v>22.930915187762821</v>
      </c>
      <c r="BB99" s="22">
        <v>0</v>
      </c>
      <c r="BC99" s="22">
        <v>0.5387631808974318</v>
      </c>
      <c r="BD99" s="23">
        <v>0.12098970565693092</v>
      </c>
      <c r="BE99" s="21">
        <v>0.28679218854399996</v>
      </c>
      <c r="BF99" s="23">
        <v>0.28355055400115098</v>
      </c>
      <c r="BG99" s="21">
        <v>0.28466669999999999</v>
      </c>
      <c r="BH99" s="21">
        <v>0.1539375</v>
      </c>
      <c r="BI99" s="21">
        <v>0.26775569999999999</v>
      </c>
      <c r="BJ99" s="21">
        <v>9.2960882346341575E-2</v>
      </c>
    </row>
    <row r="100" spans="1:63" x14ac:dyDescent="0.25">
      <c r="A100" s="18" t="s">
        <v>70</v>
      </c>
      <c r="B100" s="18" t="s">
        <v>368</v>
      </c>
      <c r="C100" s="18" t="s">
        <v>323</v>
      </c>
      <c r="D100" s="19">
        <v>48552137550.961197</v>
      </c>
      <c r="E100" s="20">
        <v>70.383752636032696</v>
      </c>
      <c r="F100" s="21">
        <v>0.44653371319999996</v>
      </c>
      <c r="G100" s="20">
        <v>6.2507333544374397</v>
      </c>
      <c r="H100" s="21">
        <v>3.6728427009000003E-2</v>
      </c>
      <c r="I100" s="20">
        <v>28.391208870700002</v>
      </c>
      <c r="J100" s="22">
        <v>1.07553671013936</v>
      </c>
      <c r="K100" s="18">
        <v>1</v>
      </c>
      <c r="L100" s="18">
        <v>1</v>
      </c>
      <c r="M100" s="18"/>
      <c r="N100" s="18">
        <v>1</v>
      </c>
      <c r="O100" s="18">
        <v>3</v>
      </c>
      <c r="P100" s="22">
        <v>178000</v>
      </c>
      <c r="Q100" s="22">
        <v>6.2507333544374397</v>
      </c>
      <c r="R100" s="18" t="b">
        <v>1</v>
      </c>
      <c r="S100" s="22">
        <v>1562602586.8294899</v>
      </c>
      <c r="T100" s="22">
        <v>19028954106.756001</v>
      </c>
      <c r="U100" s="22">
        <v>1873000</v>
      </c>
      <c r="V100" s="18" t="b">
        <v>1</v>
      </c>
      <c r="W100" s="18">
        <f t="shared" si="1"/>
        <v>9.5034703683929522E-2</v>
      </c>
      <c r="X100" s="22">
        <v>0.22</v>
      </c>
      <c r="Y100" s="18" t="b">
        <v>1</v>
      </c>
      <c r="Z100" s="22">
        <v>5.8726137736608903</v>
      </c>
      <c r="AA100" s="18" t="b">
        <v>1</v>
      </c>
      <c r="AB100" s="18" t="b">
        <v>0</v>
      </c>
      <c r="AC100" s="18" t="b">
        <v>1</v>
      </c>
      <c r="AD100" s="18" t="b">
        <v>0</v>
      </c>
      <c r="AE100" s="18" t="b">
        <v>1</v>
      </c>
      <c r="AF100" s="18" t="b">
        <v>0</v>
      </c>
      <c r="AG100" s="18" t="b">
        <v>0</v>
      </c>
      <c r="AH100" s="18" t="b">
        <v>1</v>
      </c>
      <c r="AI100" s="18" t="b">
        <v>0</v>
      </c>
      <c r="AJ100" s="18" t="b">
        <v>0</v>
      </c>
      <c r="AK100" s="18" t="s">
        <v>223</v>
      </c>
      <c r="AL100" s="22">
        <v>70.3</v>
      </c>
      <c r="AM100" s="22">
        <v>3.7236703481883899</v>
      </c>
      <c r="AN100" s="22">
        <v>53541207.689999998</v>
      </c>
      <c r="AO100" s="22">
        <v>1310349813.9347601</v>
      </c>
      <c r="AP100" s="18" t="b">
        <v>1</v>
      </c>
      <c r="AQ100" s="22">
        <v>6.1816355136072501</v>
      </c>
      <c r="AR100" s="22">
        <v>5014772503.4469204</v>
      </c>
      <c r="AS100" s="22">
        <v>15798371741.8423</v>
      </c>
      <c r="AT100" s="22">
        <v>7777723064.8020506</v>
      </c>
      <c r="AU100" s="22">
        <v>8020648677.0402498</v>
      </c>
      <c r="AV100" s="22">
        <v>14215100570.3993</v>
      </c>
      <c r="AW100" s="22">
        <v>3473015560.3702998</v>
      </c>
      <c r="AX100" s="22">
        <v>19028954106.756001</v>
      </c>
      <c r="AY100" s="22">
        <v>14215100570.3993</v>
      </c>
      <c r="AZ100" s="22">
        <v>12142012379.621201</v>
      </c>
      <c r="BA100" s="22">
        <v>23.523399106741934</v>
      </c>
      <c r="BB100" s="22">
        <v>0.21983376623376633</v>
      </c>
      <c r="BC100" s="22">
        <v>0.95044794597204474</v>
      </c>
      <c r="BD100" s="23">
        <v>0.25469021867749797</v>
      </c>
      <c r="BE100" s="21">
        <v>8.7796312555000006E-2</v>
      </c>
      <c r="BF100" s="23">
        <v>8.4115903559026303E-2</v>
      </c>
      <c r="BG100" s="21">
        <v>0.1362429</v>
      </c>
      <c r="BH100" s="21">
        <v>9.11E-2</v>
      </c>
      <c r="BI100" s="21">
        <v>0.17094210000000001</v>
      </c>
      <c r="BJ100" s="21">
        <v>8.2117103129420374E-2</v>
      </c>
      <c r="BK100" s="24"/>
    </row>
    <row r="101" spans="1:63" x14ac:dyDescent="0.25">
      <c r="A101" s="18" t="s">
        <v>94</v>
      </c>
      <c r="B101" s="18" t="s">
        <v>369</v>
      </c>
      <c r="C101" s="18" t="s">
        <v>241</v>
      </c>
      <c r="D101" s="19">
        <v>15755337822.310301</v>
      </c>
      <c r="E101" s="20">
        <v>9.7837937332748108</v>
      </c>
      <c r="F101" s="21">
        <v>8.7450847130000009E-2</v>
      </c>
      <c r="G101" s="20">
        <v>0.88397905258418696</v>
      </c>
      <c r="H101" s="21">
        <v>0.18982948798999999</v>
      </c>
      <c r="I101" s="20"/>
      <c r="J101" s="22">
        <v>0.30744596676437103</v>
      </c>
      <c r="K101" s="18"/>
      <c r="L101" s="18"/>
      <c r="M101" s="18">
        <v>1</v>
      </c>
      <c r="N101" s="18"/>
      <c r="O101" s="18">
        <v>1</v>
      </c>
      <c r="P101" s="22">
        <v>2752069</v>
      </c>
      <c r="Q101" s="22">
        <v>0.88397905258418696</v>
      </c>
      <c r="R101" s="18" t="b">
        <v>0</v>
      </c>
      <c r="S101" s="22">
        <v>2445351713.63728</v>
      </c>
      <c r="T101" s="22">
        <v>11479351294.2055</v>
      </c>
      <c r="U101" s="22">
        <v>28905290</v>
      </c>
      <c r="V101" s="18" t="b">
        <v>1</v>
      </c>
      <c r="W101" s="18">
        <f t="shared" si="1"/>
        <v>9.5209873348442442E-2</v>
      </c>
      <c r="X101" s="22"/>
      <c r="Y101" s="18" t="b">
        <v>1</v>
      </c>
      <c r="Z101" s="22">
        <v>0.109884836852207</v>
      </c>
      <c r="AA101" s="18" t="b">
        <v>0</v>
      </c>
      <c r="AB101" s="18" t="b">
        <v>0</v>
      </c>
      <c r="AC101" s="18" t="b">
        <v>0</v>
      </c>
      <c r="AD101" s="18" t="b">
        <v>0</v>
      </c>
      <c r="AE101" s="18" t="b">
        <v>1</v>
      </c>
      <c r="AF101" s="18" t="b">
        <v>1</v>
      </c>
      <c r="AG101" s="18" t="b">
        <v>0</v>
      </c>
      <c r="AH101" s="18" t="b">
        <v>0</v>
      </c>
      <c r="AI101" s="18" t="b">
        <v>0</v>
      </c>
      <c r="AJ101" s="18" t="b">
        <v>0</v>
      </c>
      <c r="AK101" s="18" t="s">
        <v>250</v>
      </c>
      <c r="AL101" s="22">
        <v>24.29</v>
      </c>
      <c r="AM101" s="22">
        <v>0.101797718827618</v>
      </c>
      <c r="AN101" s="22">
        <v>0</v>
      </c>
      <c r="AO101" s="22">
        <v>1636070814.6726401</v>
      </c>
      <c r="AP101" s="18" t="b">
        <v>1</v>
      </c>
      <c r="AQ101" s="22">
        <v>0.97864230969839805</v>
      </c>
      <c r="AR101" s="22">
        <v>4170534848.7460098</v>
      </c>
      <c r="AS101" s="22">
        <v>21265159159.9874</v>
      </c>
      <c r="AT101" s="22">
        <v>16357987169.98481</v>
      </c>
      <c r="AU101" s="22">
        <v>4907171990.0025902</v>
      </c>
      <c r="AV101" s="22">
        <v>11394756531.1614</v>
      </c>
      <c r="AW101" s="22">
        <v>1430519835.3873999</v>
      </c>
      <c r="AX101" s="22">
        <v>11479351294.2055</v>
      </c>
      <c r="AY101" s="22">
        <v>11394756531.1614</v>
      </c>
      <c r="AZ101" s="22">
        <v>8889697995.7887001</v>
      </c>
      <c r="BA101" s="22">
        <v>23.160117425948393</v>
      </c>
      <c r="BB101" s="22">
        <v>6.7270591516618933E-2</v>
      </c>
      <c r="BC101" s="22">
        <v>1.8593214058740068</v>
      </c>
      <c r="BD101" s="23">
        <v>0.14460872153136678</v>
      </c>
      <c r="BE101" s="21">
        <v>9.2094435545000006E-2</v>
      </c>
      <c r="BF101" s="23">
        <v>8.4127106001728291E-2</v>
      </c>
      <c r="BG101" s="21">
        <v>9.2550000000000007E-2</v>
      </c>
      <c r="BH101" s="21">
        <v>6.8543800000000002E-2</v>
      </c>
      <c r="BI101" s="21">
        <v>9.1152399999999995E-2</v>
      </c>
      <c r="BJ101" s="21">
        <v>0.21302176847498644</v>
      </c>
    </row>
    <row r="102" spans="1:63" x14ac:dyDescent="0.25">
      <c r="A102" s="18" t="s">
        <v>370</v>
      </c>
      <c r="B102" s="18" t="s">
        <v>371</v>
      </c>
      <c r="C102" s="18" t="s">
        <v>372</v>
      </c>
      <c r="D102" s="19">
        <v>292922402.70470297</v>
      </c>
      <c r="E102" s="20"/>
      <c r="F102" s="21"/>
      <c r="G102" s="20">
        <v>-0.36377463569799101</v>
      </c>
      <c r="H102" s="21">
        <v>-2.5330430862940001</v>
      </c>
      <c r="I102" s="20"/>
      <c r="J102" s="22">
        <v>1.6929144642545</v>
      </c>
      <c r="K102" s="18"/>
      <c r="L102" s="18"/>
      <c r="M102" s="18"/>
      <c r="N102" s="18">
        <v>1</v>
      </c>
      <c r="O102" s="18">
        <v>1</v>
      </c>
      <c r="P102" s="22">
        <v>6160735</v>
      </c>
      <c r="Q102" s="22">
        <v>-0.36377463569799101</v>
      </c>
      <c r="R102" s="18" t="b">
        <v>0</v>
      </c>
      <c r="S102" s="22">
        <v>-1626586926.8702099</v>
      </c>
      <c r="T102" s="22">
        <v>1060364424.85923</v>
      </c>
      <c r="U102" s="22">
        <v>64291360</v>
      </c>
      <c r="V102" s="18" t="b">
        <v>1</v>
      </c>
      <c r="W102" s="18">
        <f t="shared" si="1"/>
        <v>9.5825239970036405E-2</v>
      </c>
      <c r="X102" s="22"/>
      <c r="Y102" s="18" t="b">
        <v>0</v>
      </c>
      <c r="Z102" s="22"/>
      <c r="AA102" s="18" t="b">
        <v>0</v>
      </c>
      <c r="AB102" s="18" t="b">
        <v>0</v>
      </c>
      <c r="AC102" s="18" t="b">
        <v>0</v>
      </c>
      <c r="AD102" s="18" t="b">
        <v>0</v>
      </c>
      <c r="AE102" s="18" t="b">
        <v>0</v>
      </c>
      <c r="AF102" s="18" t="b">
        <v>0</v>
      </c>
      <c r="AG102" s="18" t="b">
        <v>0</v>
      </c>
      <c r="AH102" s="18" t="b">
        <v>0</v>
      </c>
      <c r="AI102" s="18" t="b">
        <v>0</v>
      </c>
      <c r="AJ102" s="18" t="b">
        <v>0</v>
      </c>
      <c r="AK102" s="18" t="s">
        <v>268</v>
      </c>
      <c r="AL102" s="22">
        <v>10.67</v>
      </c>
      <c r="AM102" s="22"/>
      <c r="AN102" s="22">
        <v>0</v>
      </c>
      <c r="AO102" s="22"/>
      <c r="AP102" s="18" t="b">
        <v>1</v>
      </c>
      <c r="AQ102" s="22"/>
      <c r="AR102" s="22">
        <v>4393487916.6229496</v>
      </c>
      <c r="AS102" s="22">
        <v>5776938411.49932</v>
      </c>
      <c r="AT102" s="22">
        <v>-772205318.31799984</v>
      </c>
      <c r="AU102" s="22">
        <v>6549143729.8173199</v>
      </c>
      <c r="AV102" s="22">
        <v>4957839697.4391699</v>
      </c>
      <c r="AW102" s="22">
        <v>1413049814.05705</v>
      </c>
      <c r="AX102" s="22">
        <v>1060364424.85923</v>
      </c>
      <c r="AY102" s="22">
        <v>4957839697.4391699</v>
      </c>
      <c r="AZ102" s="22">
        <v>4661060113.2114801</v>
      </c>
      <c r="BA102" s="22">
        <v>21.553057210478816</v>
      </c>
      <c r="BB102" s="22">
        <v>0.24460184848851688</v>
      </c>
      <c r="BC102" s="22">
        <v>1.9198213600282674</v>
      </c>
      <c r="BD102" s="23">
        <v>-0.36122578797371951</v>
      </c>
      <c r="BE102" s="21"/>
      <c r="BF102" s="22"/>
      <c r="BG102" s="21"/>
      <c r="BH102" s="21"/>
      <c r="BI102" s="21">
        <v>0.27100000000000002</v>
      </c>
      <c r="BJ102" s="21">
        <v>-1.5339885880141155</v>
      </c>
    </row>
    <row r="103" spans="1:63" x14ac:dyDescent="0.25">
      <c r="A103" s="18" t="s">
        <v>18</v>
      </c>
      <c r="B103" s="18" t="s">
        <v>373</v>
      </c>
      <c r="C103" s="18" t="s">
        <v>241</v>
      </c>
      <c r="D103" s="19">
        <v>18253308021.693901</v>
      </c>
      <c r="E103" s="20"/>
      <c r="F103" s="21">
        <v>2.0575579614869999</v>
      </c>
      <c r="G103" s="20">
        <v>1.74674267669034</v>
      </c>
      <c r="H103" s="21">
        <v>-0.227645518805</v>
      </c>
      <c r="I103" s="20"/>
      <c r="J103" s="22">
        <v>1.2614693019051</v>
      </c>
      <c r="K103" s="18"/>
      <c r="L103" s="18"/>
      <c r="M103" s="18"/>
      <c r="N103" s="18">
        <v>1</v>
      </c>
      <c r="O103" s="18">
        <v>1</v>
      </c>
      <c r="P103" s="22">
        <v>30504537</v>
      </c>
      <c r="Q103" s="22">
        <v>1.7149156397088401</v>
      </c>
      <c r="R103" s="18" t="b">
        <v>0</v>
      </c>
      <c r="S103" s="22">
        <v>-1655073256.7049799</v>
      </c>
      <c r="T103" s="22">
        <v>10651915555.555599</v>
      </c>
      <c r="U103" s="22">
        <v>316088400</v>
      </c>
      <c r="V103" s="18" t="b">
        <v>1</v>
      </c>
      <c r="W103" s="18">
        <f t="shared" si="1"/>
        <v>9.6506347591370015E-2</v>
      </c>
      <c r="X103" s="22"/>
      <c r="Y103" s="18" t="b">
        <v>0</v>
      </c>
      <c r="Z103" s="22">
        <v>-1.6549852000674999E-2</v>
      </c>
      <c r="AA103" s="18" t="b">
        <v>1</v>
      </c>
      <c r="AB103" s="18" t="b">
        <v>1</v>
      </c>
      <c r="AC103" s="18" t="b">
        <v>1</v>
      </c>
      <c r="AD103" s="18" t="b">
        <v>0</v>
      </c>
      <c r="AE103" s="18" t="b">
        <v>1</v>
      </c>
      <c r="AF103" s="18" t="b">
        <v>1</v>
      </c>
      <c r="AG103" s="18" t="b">
        <v>1</v>
      </c>
      <c r="AH103" s="18" t="b">
        <v>1</v>
      </c>
      <c r="AI103" s="18" t="b">
        <v>0</v>
      </c>
      <c r="AJ103" s="18" t="b">
        <v>0</v>
      </c>
      <c r="AK103" s="18" t="s">
        <v>234</v>
      </c>
      <c r="AL103" s="22">
        <v>57.86</v>
      </c>
      <c r="AM103" s="22">
        <v>-0.153782178480382</v>
      </c>
      <c r="AN103" s="22">
        <v>-601878574.88999999</v>
      </c>
      <c r="AO103" s="22">
        <v>-136959463.96100399</v>
      </c>
      <c r="AP103" s="18" t="b">
        <v>1</v>
      </c>
      <c r="AQ103" s="22">
        <v>1.20446346185066</v>
      </c>
      <c r="AR103" s="22">
        <v>3024659157.08812</v>
      </c>
      <c r="AS103" s="22">
        <v>43535740996.168602</v>
      </c>
      <c r="AT103" s="22">
        <v>11890026206.896603</v>
      </c>
      <c r="AU103" s="22">
        <v>31645714789.271999</v>
      </c>
      <c r="AV103" s="22">
        <v>19561132178.459599</v>
      </c>
      <c r="AW103" s="22">
        <v>24464418084.291199</v>
      </c>
      <c r="AX103" s="22">
        <v>10651915555.555599</v>
      </c>
      <c r="AY103" s="22">
        <v>19561132178.459599</v>
      </c>
      <c r="AZ103" s="22">
        <v>19893011853.683399</v>
      </c>
      <c r="BA103" s="22">
        <v>23.392907979755954</v>
      </c>
      <c r="BB103" s="22">
        <v>0.56193870885175035</v>
      </c>
      <c r="BC103" s="22">
        <v>2.8819165401280666</v>
      </c>
      <c r="BD103" s="23">
        <v>-0.23606914439303545</v>
      </c>
      <c r="BE103" s="21">
        <v>-0.16844437466399997</v>
      </c>
      <c r="BF103" s="23">
        <v>-7.8851933263784396E-2</v>
      </c>
      <c r="BG103" s="21">
        <v>2.6888899999999997E-2</v>
      </c>
      <c r="BH103" s="21">
        <v>-2.7200000000000002E-3</v>
      </c>
      <c r="BI103" s="21">
        <v>-3.7442999999999999E-3</v>
      </c>
      <c r="BJ103" s="21">
        <v>-0.15537799263173488</v>
      </c>
    </row>
    <row r="104" spans="1:63" x14ac:dyDescent="0.25">
      <c r="A104" s="18" t="s">
        <v>42</v>
      </c>
      <c r="B104" s="18" t="s">
        <v>374</v>
      </c>
      <c r="C104" s="18" t="s">
        <v>347</v>
      </c>
      <c r="D104" s="19">
        <v>3657330565.1589799</v>
      </c>
      <c r="E104" s="20">
        <v>31.664612332070501</v>
      </c>
      <c r="F104" s="21">
        <v>0.97142184628400008</v>
      </c>
      <c r="G104" s="20">
        <v>1.06949342798935</v>
      </c>
      <c r="H104" s="21">
        <v>1.3228973124000001E-2</v>
      </c>
      <c r="I104" s="20">
        <v>2.6495702737000002</v>
      </c>
      <c r="J104" s="22">
        <v>0.22098985392832399</v>
      </c>
      <c r="K104" s="18">
        <v>1</v>
      </c>
      <c r="L104" s="18">
        <v>1</v>
      </c>
      <c r="M104" s="18"/>
      <c r="N104" s="18"/>
      <c r="O104" s="18">
        <v>2</v>
      </c>
      <c r="P104" s="22">
        <v>1405638</v>
      </c>
      <c r="Q104" s="22">
        <v>1.0724808397993799</v>
      </c>
      <c r="R104" s="18" t="b">
        <v>0</v>
      </c>
      <c r="S104" s="22">
        <v>299996829.14234602</v>
      </c>
      <c r="T104" s="22">
        <v>9941378876.5111103</v>
      </c>
      <c r="U104" s="22">
        <v>14373204</v>
      </c>
      <c r="V104" s="18" t="b">
        <v>0</v>
      </c>
      <c r="W104" s="18">
        <f t="shared" si="1"/>
        <v>9.7795731557139248E-2</v>
      </c>
      <c r="X104" s="22"/>
      <c r="Y104" s="18" t="b">
        <v>0</v>
      </c>
      <c r="Z104" s="22">
        <v>10.4915754515805</v>
      </c>
      <c r="AA104" s="18" t="b">
        <v>0</v>
      </c>
      <c r="AB104" s="18" t="b">
        <v>0</v>
      </c>
      <c r="AC104" s="18" t="b">
        <v>0</v>
      </c>
      <c r="AD104" s="18" t="b">
        <v>0</v>
      </c>
      <c r="AE104" s="18" t="b">
        <v>1</v>
      </c>
      <c r="AF104" s="18" t="b">
        <v>0</v>
      </c>
      <c r="AG104" s="18" t="b">
        <v>0</v>
      </c>
      <c r="AH104" s="18" t="b">
        <v>1</v>
      </c>
      <c r="AI104" s="18" t="b">
        <v>0</v>
      </c>
      <c r="AJ104" s="18" t="b">
        <v>0</v>
      </c>
      <c r="AK104" s="18" t="s">
        <v>237</v>
      </c>
      <c r="AL104" s="22">
        <v>30.16</v>
      </c>
      <c r="AM104" s="22">
        <v>4.9447463026643304</v>
      </c>
      <c r="AN104" s="22">
        <v>62194.61</v>
      </c>
      <c r="AO104" s="22">
        <v>176882302.343918</v>
      </c>
      <c r="AP104" s="18" t="b">
        <v>0</v>
      </c>
      <c r="AQ104" s="22">
        <v>0.88300998024506205</v>
      </c>
      <c r="AR104" s="22">
        <v>2340818415.8621302</v>
      </c>
      <c r="AS104" s="22">
        <v>8892361208.3414001</v>
      </c>
      <c r="AT104" s="22">
        <v>3078136856.2708006</v>
      </c>
      <c r="AU104" s="22">
        <v>5814224352.0705996</v>
      </c>
      <c r="AV104" s="22">
        <v>9024676688.4331093</v>
      </c>
      <c r="AW104" s="22">
        <v>2990169388.0328598</v>
      </c>
      <c r="AX104" s="22">
        <v>9941378876.5111103</v>
      </c>
      <c r="AY104" s="22">
        <v>9024676688.4331093</v>
      </c>
      <c r="AZ104" s="22">
        <v>8281398075.1549397</v>
      </c>
      <c r="BA104" s="22">
        <v>22.971600042246216</v>
      </c>
      <c r="BB104" s="22">
        <v>0.33626269985838608</v>
      </c>
      <c r="BC104" s="22">
        <v>0.93771329287651517</v>
      </c>
      <c r="BD104" s="23">
        <v>9.5665041144054469E-2</v>
      </c>
      <c r="BE104" s="21">
        <v>3.3174897254000003E-2</v>
      </c>
      <c r="BF104" s="23">
        <v>2.32806299640336E-2</v>
      </c>
      <c r="BG104" s="21">
        <v>4.24E-2</v>
      </c>
      <c r="BH104" s="21">
        <v>2.3649300000000002E-2</v>
      </c>
      <c r="BI104" s="21">
        <v>5.71213E-2</v>
      </c>
      <c r="BJ104" s="21">
        <v>3.0176581424852484E-2</v>
      </c>
    </row>
    <row r="105" spans="1:63" x14ac:dyDescent="0.25">
      <c r="A105" s="18" t="s">
        <v>83</v>
      </c>
      <c r="B105" s="18" t="s">
        <v>375</v>
      </c>
      <c r="C105" s="18" t="s">
        <v>263</v>
      </c>
      <c r="D105" s="19">
        <v>7761461783.5800304</v>
      </c>
      <c r="E105" s="20"/>
      <c r="F105" s="21">
        <v>0.99760392294</v>
      </c>
      <c r="G105" s="20">
        <v>0.910939895231339</v>
      </c>
      <c r="H105" s="21">
        <v>7.4624008389999996E-2</v>
      </c>
      <c r="I105" s="20">
        <v>20.2379700605</v>
      </c>
      <c r="J105" s="22">
        <v>0.87130452068743802</v>
      </c>
      <c r="K105" s="18"/>
      <c r="L105" s="18"/>
      <c r="M105" s="18">
        <v>1</v>
      </c>
      <c r="N105" s="18"/>
      <c r="O105" s="18">
        <v>1</v>
      </c>
      <c r="P105" s="22">
        <v>434292</v>
      </c>
      <c r="Q105" s="22">
        <v>0.93426215158515302</v>
      </c>
      <c r="R105" s="18" t="b">
        <v>0</v>
      </c>
      <c r="S105" s="22">
        <v>885055333.39533198</v>
      </c>
      <c r="T105" s="22">
        <v>7092439319.2597399</v>
      </c>
      <c r="U105" s="22">
        <v>4380254.534</v>
      </c>
      <c r="V105" s="18" t="b">
        <v>1</v>
      </c>
      <c r="W105" s="18">
        <f t="shared" si="1"/>
        <v>9.9147662910677781E-2</v>
      </c>
      <c r="X105" s="22"/>
      <c r="Y105" s="18" t="b">
        <v>1</v>
      </c>
      <c r="Z105" s="22">
        <v>-1.33574681910382</v>
      </c>
      <c r="AA105" s="18" t="b">
        <v>0</v>
      </c>
      <c r="AB105" s="18" t="b">
        <v>1</v>
      </c>
      <c r="AC105" s="18" t="b">
        <v>0</v>
      </c>
      <c r="AD105" s="18" t="b">
        <v>0</v>
      </c>
      <c r="AE105" s="18" t="b">
        <v>0</v>
      </c>
      <c r="AF105" s="18" t="b">
        <v>0</v>
      </c>
      <c r="AG105" s="18" t="b">
        <v>0</v>
      </c>
      <c r="AH105" s="18" t="b">
        <v>0</v>
      </c>
      <c r="AI105" s="18" t="b">
        <v>0</v>
      </c>
      <c r="AJ105" s="18" t="b">
        <v>0</v>
      </c>
      <c r="AK105" s="18" t="s">
        <v>248</v>
      </c>
      <c r="AL105" s="22">
        <v>34.799999999999997</v>
      </c>
      <c r="AM105" s="22">
        <v>-5690142.0351998098</v>
      </c>
      <c r="AN105" s="22">
        <v>3125617.46</v>
      </c>
      <c r="AO105" s="22">
        <v>-323806011.43278599</v>
      </c>
      <c r="AP105" s="18" t="b">
        <v>1</v>
      </c>
      <c r="AQ105" s="22">
        <v>0.87555203057888997</v>
      </c>
      <c r="AR105" s="22">
        <v>2445680275.2720199</v>
      </c>
      <c r="AS105" s="22">
        <v>23147782014.321602</v>
      </c>
      <c r="AT105" s="22">
        <v>8422272854.0872021</v>
      </c>
      <c r="AU105" s="22">
        <v>14725509160.2344</v>
      </c>
      <c r="AV105" s="22">
        <v>7140265247.2031803</v>
      </c>
      <c r="AW105" s="22">
        <v>8402092439.3192596</v>
      </c>
      <c r="AX105" s="22">
        <v>7092439319.2597399</v>
      </c>
      <c r="AY105" s="22">
        <v>7140265247.2031803</v>
      </c>
      <c r="AZ105" s="22">
        <v>7154639563.3352098</v>
      </c>
      <c r="BA105" s="22">
        <v>22.685655465533017</v>
      </c>
      <c r="BB105" s="22">
        <v>0.36297613456532724</v>
      </c>
      <c r="BC105" s="22">
        <v>3.2527594325066826</v>
      </c>
      <c r="BD105" s="23">
        <v>-4.3535752962643118E-3</v>
      </c>
      <c r="BE105" s="21">
        <v>-2.3254653260000001E-2</v>
      </c>
      <c r="BF105" s="23">
        <v>-1.3196674337372E-2</v>
      </c>
      <c r="BG105" s="21">
        <v>18.324999999999999</v>
      </c>
      <c r="BH105" s="21">
        <v>-1.4499999999999999E-2</v>
      </c>
      <c r="BI105" s="21">
        <v>-3.9666699999999999E-2</v>
      </c>
      <c r="BJ105" s="21">
        <v>0.12478856618370165</v>
      </c>
    </row>
    <row r="106" spans="1:63" x14ac:dyDescent="0.25">
      <c r="A106" s="18" t="s">
        <v>99</v>
      </c>
      <c r="B106" s="18" t="s">
        <v>376</v>
      </c>
      <c r="C106" s="18" t="s">
        <v>273</v>
      </c>
      <c r="D106" s="19">
        <v>5579788741.8726196</v>
      </c>
      <c r="E106" s="20">
        <v>14.164408310749799</v>
      </c>
      <c r="F106" s="21">
        <v>0.86054570071000003</v>
      </c>
      <c r="G106" s="20">
        <v>1.7690124339670801</v>
      </c>
      <c r="H106" s="21">
        <v>0.19764175594</v>
      </c>
      <c r="I106" s="20">
        <v>6.7372793434</v>
      </c>
      <c r="J106" s="22">
        <v>0.70760708308837605</v>
      </c>
      <c r="K106" s="18"/>
      <c r="L106" s="18">
        <v>1</v>
      </c>
      <c r="M106" s="18">
        <v>1</v>
      </c>
      <c r="N106" s="18"/>
      <c r="O106" s="18">
        <v>2</v>
      </c>
      <c r="P106" s="22">
        <v>847603</v>
      </c>
      <c r="Q106" s="22">
        <v>1.7825507944311201</v>
      </c>
      <c r="R106" s="18" t="b">
        <v>0</v>
      </c>
      <c r="S106" s="22">
        <v>631392957.22153997</v>
      </c>
      <c r="T106" s="22">
        <v>2113109617.21629</v>
      </c>
      <c r="U106" s="22">
        <v>8511156</v>
      </c>
      <c r="V106" s="18" t="b">
        <v>1</v>
      </c>
      <c r="W106" s="18">
        <f t="shared" si="1"/>
        <v>9.9587294604869189E-2</v>
      </c>
      <c r="X106" s="22"/>
      <c r="Y106" s="18" t="b">
        <v>1</v>
      </c>
      <c r="Z106" s="22">
        <v>0.211497417179622</v>
      </c>
      <c r="AA106" s="18" t="b">
        <v>1</v>
      </c>
      <c r="AB106" s="18" t="b">
        <v>1</v>
      </c>
      <c r="AC106" s="18" t="b">
        <v>0</v>
      </c>
      <c r="AD106" s="18" t="b">
        <v>0</v>
      </c>
      <c r="AE106" s="18" t="b">
        <v>0</v>
      </c>
      <c r="AF106" s="18" t="b">
        <v>0</v>
      </c>
      <c r="AG106" s="18" t="b">
        <v>0</v>
      </c>
      <c r="AH106" s="18" t="b">
        <v>0</v>
      </c>
      <c r="AI106" s="18" t="b">
        <v>0</v>
      </c>
      <c r="AJ106" s="18" t="b">
        <v>0</v>
      </c>
      <c r="AK106" s="18" t="s">
        <v>248</v>
      </c>
      <c r="AL106" s="22">
        <v>35.31</v>
      </c>
      <c r="AM106" s="22">
        <v>0.20689578506956699</v>
      </c>
      <c r="AN106" s="22"/>
      <c r="AO106" s="22">
        <v>398992004.08302099</v>
      </c>
      <c r="AP106" s="18" t="b">
        <v>1</v>
      </c>
      <c r="AQ106" s="22">
        <v>1.86302669780424</v>
      </c>
      <c r="AR106" s="22">
        <v>493698493.98837698</v>
      </c>
      <c r="AS106" s="22">
        <v>6744613006.0875397</v>
      </c>
      <c r="AT106" s="22">
        <v>3007674999.6548996</v>
      </c>
      <c r="AU106" s="22">
        <v>3736938006.4326401</v>
      </c>
      <c r="AV106" s="22">
        <v>2039452439.45244</v>
      </c>
      <c r="AW106" s="22">
        <v>2588241790.0970402</v>
      </c>
      <c r="AX106" s="22">
        <v>2113109617.21629</v>
      </c>
      <c r="AY106" s="22">
        <v>2039452439.45244</v>
      </c>
      <c r="AZ106" s="22">
        <v>2304014093.3685699</v>
      </c>
      <c r="BA106" s="22">
        <v>21.453686824251513</v>
      </c>
      <c r="BB106" s="22">
        <v>0.38374948833401562</v>
      </c>
      <c r="BC106" s="22">
        <v>3.248410457951449</v>
      </c>
      <c r="BD106" s="23">
        <v>-3.9355125326425384E-2</v>
      </c>
      <c r="BE106" s="21">
        <v>0.122099727847</v>
      </c>
      <c r="BF106" s="22"/>
      <c r="BG106" s="21">
        <v>8.4000000000000005E-2</v>
      </c>
      <c r="BH106" s="21">
        <v>7.3254E-2</v>
      </c>
      <c r="BI106" s="21">
        <v>0.1226088</v>
      </c>
      <c r="BJ106" s="21">
        <v>0.29879801411026985</v>
      </c>
    </row>
    <row r="107" spans="1:63" x14ac:dyDescent="0.25">
      <c r="A107" s="18" t="s">
        <v>14</v>
      </c>
      <c r="B107" s="18" t="s">
        <v>377</v>
      </c>
      <c r="C107" s="18" t="s">
        <v>275</v>
      </c>
      <c r="D107" s="19">
        <v>2232735125.96418</v>
      </c>
      <c r="E107" s="20"/>
      <c r="F107" s="21"/>
      <c r="G107" s="20">
        <v>-0.91435756854696804</v>
      </c>
      <c r="H107" s="21">
        <v>-1.7571505014409998</v>
      </c>
      <c r="I107" s="20"/>
      <c r="J107" s="22">
        <v>1.56243879012255</v>
      </c>
      <c r="K107" s="18"/>
      <c r="L107" s="18"/>
      <c r="M107" s="18"/>
      <c r="N107" s="18">
        <v>1</v>
      </c>
      <c r="O107" s="18">
        <v>1</v>
      </c>
      <c r="P107" s="22">
        <v>2958707</v>
      </c>
      <c r="Q107" s="22">
        <v>-0.91435756854696804</v>
      </c>
      <c r="R107" s="18" t="b">
        <v>0</v>
      </c>
      <c r="S107" s="22">
        <v>-281417871.65219402</v>
      </c>
      <c r="T107" s="22">
        <v>1115447561.4686999</v>
      </c>
      <c r="U107" s="22">
        <v>29701343.695</v>
      </c>
      <c r="V107" s="18" t="b">
        <v>0</v>
      </c>
      <c r="W107" s="18">
        <f t="shared" si="1"/>
        <v>9.961525749079414E-2</v>
      </c>
      <c r="X107" s="22"/>
      <c r="Y107" s="18" t="b">
        <v>0</v>
      </c>
      <c r="Z107" s="22">
        <v>-3.0604100000000001</v>
      </c>
      <c r="AA107" s="18" t="b">
        <v>0</v>
      </c>
      <c r="AB107" s="18" t="b">
        <v>0</v>
      </c>
      <c r="AC107" s="18" t="b">
        <v>1</v>
      </c>
      <c r="AD107" s="18" t="b">
        <v>0</v>
      </c>
      <c r="AE107" s="18" t="b">
        <v>0</v>
      </c>
      <c r="AF107" s="18" t="b">
        <v>0</v>
      </c>
      <c r="AG107" s="18" t="b">
        <v>0</v>
      </c>
      <c r="AH107" s="18" t="b">
        <v>0</v>
      </c>
      <c r="AI107" s="18" t="b">
        <v>0</v>
      </c>
      <c r="AJ107" s="18" t="b">
        <v>0</v>
      </c>
      <c r="AK107" s="18" t="s">
        <v>237</v>
      </c>
      <c r="AL107" s="22">
        <v>30.65</v>
      </c>
      <c r="AM107" s="22">
        <v>-1.454</v>
      </c>
      <c r="AN107" s="22"/>
      <c r="AO107" s="22">
        <v>-290712790</v>
      </c>
      <c r="AP107" s="18" t="b">
        <v>1</v>
      </c>
      <c r="AQ107" s="22"/>
      <c r="AR107" s="22">
        <v>1043071413.44321</v>
      </c>
      <c r="AS107" s="22">
        <v>3041088241.5233798</v>
      </c>
      <c r="AT107" s="22">
        <v>-2724204324.4700303</v>
      </c>
      <c r="AU107" s="22">
        <v>5765292565.9934101</v>
      </c>
      <c r="AV107" s="22">
        <v>2847055735.2575302</v>
      </c>
      <c r="AW107" s="22">
        <v>3827964649.4791799</v>
      </c>
      <c r="AX107" s="22">
        <v>1115447561.4686999</v>
      </c>
      <c r="AY107" s="22">
        <v>2847055735.2575302</v>
      </c>
      <c r="AZ107" s="22">
        <v>2334054221.2143102</v>
      </c>
      <c r="BA107" s="22">
        <v>21.301036391813927</v>
      </c>
      <c r="BB107" s="22">
        <v>1.2587482984583269</v>
      </c>
      <c r="BC107" s="22">
        <v>1.534932851178137</v>
      </c>
      <c r="BD107" s="23">
        <v>-0.19421012752512123</v>
      </c>
      <c r="BE107" s="21"/>
      <c r="BF107" s="23">
        <v>-0.32159089326364698</v>
      </c>
      <c r="BG107" s="21">
        <v>-9.0999999999999998E-2</v>
      </c>
      <c r="BH107" s="21">
        <v>-5.2000000000000005E-2</v>
      </c>
      <c r="BI107" s="21">
        <v>5.4000000000000006E-2</v>
      </c>
      <c r="BJ107" s="21">
        <v>-0.25229144011185395</v>
      </c>
    </row>
    <row r="108" spans="1:63" x14ac:dyDescent="0.25">
      <c r="A108" s="18" t="s">
        <v>9</v>
      </c>
      <c r="B108" s="18" t="s">
        <v>378</v>
      </c>
      <c r="C108" s="18" t="s">
        <v>236</v>
      </c>
      <c r="D108" s="19">
        <v>8623862677.9500008</v>
      </c>
      <c r="E108" s="20"/>
      <c r="F108" s="21">
        <v>1.169678714859</v>
      </c>
      <c r="G108" s="20">
        <v>2.8821972940807501</v>
      </c>
      <c r="H108" s="21">
        <v>-0.371284352215</v>
      </c>
      <c r="I108" s="20"/>
      <c r="J108" s="22">
        <v>1.82070328350067</v>
      </c>
      <c r="K108" s="18"/>
      <c r="L108" s="18"/>
      <c r="M108" s="18"/>
      <c r="N108" s="18">
        <v>1</v>
      </c>
      <c r="O108" s="18">
        <v>1</v>
      </c>
      <c r="P108" s="22">
        <v>8277897</v>
      </c>
      <c r="Q108" s="22">
        <v>2.8821972940807501</v>
      </c>
      <c r="R108" s="18" t="b">
        <v>0</v>
      </c>
      <c r="S108" s="22">
        <v>-1704000000</v>
      </c>
      <c r="T108" s="22">
        <v>3566000000</v>
      </c>
      <c r="U108" s="22">
        <v>81980240</v>
      </c>
      <c r="V108" s="18" t="b">
        <v>1</v>
      </c>
      <c r="W108" s="18">
        <f t="shared" si="1"/>
        <v>0.10097429575712391</v>
      </c>
      <c r="X108" s="22"/>
      <c r="Y108" s="18" t="b">
        <v>0</v>
      </c>
      <c r="Z108" s="22">
        <v>-4.0912499999999996</v>
      </c>
      <c r="AA108" s="18" t="b">
        <v>0</v>
      </c>
      <c r="AB108" s="18" t="b">
        <v>0</v>
      </c>
      <c r="AC108" s="18" t="b">
        <v>0</v>
      </c>
      <c r="AD108" s="18" t="b">
        <v>0</v>
      </c>
      <c r="AE108" s="18" t="b">
        <v>0</v>
      </c>
      <c r="AF108" s="18" t="b">
        <v>0</v>
      </c>
      <c r="AG108" s="18" t="b">
        <v>0</v>
      </c>
      <c r="AH108" s="18" t="b">
        <v>1</v>
      </c>
      <c r="AI108" s="18" t="b">
        <v>0</v>
      </c>
      <c r="AJ108" s="18" t="b">
        <v>0</v>
      </c>
      <c r="AK108" s="18" t="s">
        <v>248</v>
      </c>
      <c r="AL108" s="22">
        <v>37.85</v>
      </c>
      <c r="AM108" s="22">
        <v>-10.14</v>
      </c>
      <c r="AN108" s="22"/>
      <c r="AO108" s="22">
        <v>-440965460</v>
      </c>
      <c r="AP108" s="18" t="b">
        <v>1</v>
      </c>
      <c r="AQ108" s="22">
        <v>2.8659015994980002</v>
      </c>
      <c r="AR108" s="22">
        <v>4006000000</v>
      </c>
      <c r="AS108" s="22">
        <v>14046000000</v>
      </c>
      <c r="AT108" s="22">
        <v>2988000000</v>
      </c>
      <c r="AU108" s="22">
        <v>11058000000</v>
      </c>
      <c r="AV108" s="22">
        <v>8781000000</v>
      </c>
      <c r="AW108" s="22">
        <v>3495000000</v>
      </c>
      <c r="AX108" s="22">
        <v>3566000000</v>
      </c>
      <c r="AY108" s="22">
        <v>8781000000</v>
      </c>
      <c r="AZ108" s="22">
        <v>8264000000</v>
      </c>
      <c r="BA108" s="22">
        <v>22.445283244855815</v>
      </c>
      <c r="BB108" s="22">
        <v>0.24882528833831696</v>
      </c>
      <c r="BC108" s="22">
        <v>2.2752085526848629</v>
      </c>
      <c r="BD108" s="23">
        <v>-0.26566770411959378</v>
      </c>
      <c r="BE108" s="21">
        <v>-0.36179805984399999</v>
      </c>
      <c r="BF108" s="23">
        <v>-0.23058511080438801</v>
      </c>
      <c r="BG108" s="21">
        <v>-6.5000000000000002E-2</v>
      </c>
      <c r="BH108" s="21">
        <v>-3.6000000000000004E-2</v>
      </c>
      <c r="BI108" s="21">
        <v>-0.14705000000000001</v>
      </c>
      <c r="BJ108" s="21">
        <v>-0.47784632641615254</v>
      </c>
    </row>
    <row r="109" spans="1:63" x14ac:dyDescent="0.25">
      <c r="A109" s="18" t="s">
        <v>104</v>
      </c>
      <c r="B109" s="18" t="s">
        <v>379</v>
      </c>
      <c r="C109" s="18" t="s">
        <v>295</v>
      </c>
      <c r="D109" s="19">
        <v>1230135980.1600001</v>
      </c>
      <c r="E109" s="20"/>
      <c r="F109" s="21">
        <v>1.175156062336</v>
      </c>
      <c r="G109" s="20">
        <v>0.909308006698615</v>
      </c>
      <c r="H109" s="21">
        <v>1.9284452737999998E-2</v>
      </c>
      <c r="I109" s="20">
        <v>11.6071049332</v>
      </c>
      <c r="J109" s="22">
        <v>1.6898764506906001</v>
      </c>
      <c r="K109" s="18">
        <v>1</v>
      </c>
      <c r="L109" s="18"/>
      <c r="M109" s="18"/>
      <c r="N109" s="18"/>
      <c r="O109" s="18">
        <v>1</v>
      </c>
      <c r="P109" s="22">
        <v>77150</v>
      </c>
      <c r="Q109" s="22">
        <v>0.909308006698615</v>
      </c>
      <c r="R109" s="18" t="b">
        <v>0</v>
      </c>
      <c r="S109" s="22">
        <v>178990000</v>
      </c>
      <c r="T109" s="22">
        <v>460319000</v>
      </c>
      <c r="U109" s="22">
        <v>758700</v>
      </c>
      <c r="V109" s="18" t="b">
        <v>0</v>
      </c>
      <c r="W109" s="18">
        <f t="shared" si="1"/>
        <v>0.10168709634901806</v>
      </c>
      <c r="X109" s="22"/>
      <c r="Y109" s="18" t="b">
        <v>0</v>
      </c>
      <c r="Z109" s="22">
        <v>1.64706</v>
      </c>
      <c r="AA109" s="18" t="b">
        <v>0</v>
      </c>
      <c r="AB109" s="18" t="b">
        <v>1</v>
      </c>
      <c r="AC109" s="18" t="b">
        <v>0</v>
      </c>
      <c r="AD109" s="18" t="b">
        <v>0</v>
      </c>
      <c r="AE109" s="18" t="b">
        <v>0</v>
      </c>
      <c r="AF109" s="18" t="b">
        <v>0</v>
      </c>
      <c r="AG109" s="18" t="b">
        <v>0</v>
      </c>
      <c r="AH109" s="18" t="b">
        <v>0</v>
      </c>
      <c r="AI109" s="18" t="b">
        <v>0</v>
      </c>
      <c r="AJ109" s="18" t="b">
        <v>0</v>
      </c>
      <c r="AK109" s="18" t="s">
        <v>244</v>
      </c>
      <c r="AL109" s="22">
        <v>3.14</v>
      </c>
      <c r="AM109" s="22">
        <v>1.02</v>
      </c>
      <c r="AN109" s="22"/>
      <c r="AO109" s="22">
        <v>215783000</v>
      </c>
      <c r="AP109" s="18" t="b">
        <v>1</v>
      </c>
      <c r="AQ109" s="22"/>
      <c r="AR109" s="22">
        <v>192050000</v>
      </c>
      <c r="AS109" s="22">
        <v>3010516000</v>
      </c>
      <c r="AT109" s="22">
        <v>1348820000</v>
      </c>
      <c r="AU109" s="22">
        <v>1661696000</v>
      </c>
      <c r="AV109" s="22">
        <v>478109000</v>
      </c>
      <c r="AW109" s="22">
        <v>1585074000</v>
      </c>
      <c r="AX109" s="22">
        <v>460319000</v>
      </c>
      <c r="AY109" s="22">
        <v>478109000</v>
      </c>
      <c r="AZ109" s="22">
        <v>380397000</v>
      </c>
      <c r="BA109" s="22">
        <v>19.966389791648098</v>
      </c>
      <c r="BB109" s="22">
        <v>0.52651239853898801</v>
      </c>
      <c r="BC109" s="22">
        <v>6.4160830665751662</v>
      </c>
      <c r="BD109" s="23">
        <v>0.10982969691713301</v>
      </c>
      <c r="BE109" s="21">
        <v>-1.5644591071E-2</v>
      </c>
      <c r="BF109" s="23">
        <v>4.5384678602296599E-2</v>
      </c>
      <c r="BG109" s="21"/>
      <c r="BH109" s="21"/>
      <c r="BI109" s="21"/>
      <c r="BJ109" s="21">
        <v>0.38883904422802446</v>
      </c>
    </row>
    <row r="110" spans="1:63" x14ac:dyDescent="0.25">
      <c r="A110" s="18" t="s">
        <v>13</v>
      </c>
      <c r="B110" s="18" t="s">
        <v>380</v>
      </c>
      <c r="C110" s="18" t="s">
        <v>381</v>
      </c>
      <c r="D110" s="19">
        <v>2143896528.2548699</v>
      </c>
      <c r="E110" s="20"/>
      <c r="F110" s="21"/>
      <c r="G110" s="20">
        <v>-1.47837913238441</v>
      </c>
      <c r="H110" s="21">
        <v>-0.40772779318399999</v>
      </c>
      <c r="I110" s="20"/>
      <c r="J110" s="22">
        <v>1.03155910417626</v>
      </c>
      <c r="K110" s="18"/>
      <c r="L110" s="18"/>
      <c r="M110" s="18"/>
      <c r="N110" s="18">
        <v>1</v>
      </c>
      <c r="O110" s="18">
        <v>1</v>
      </c>
      <c r="P110" s="22">
        <v>13106618</v>
      </c>
      <c r="Q110" s="22">
        <v>-1.47837913238441</v>
      </c>
      <c r="R110" s="18" t="b">
        <v>0</v>
      </c>
      <c r="S110" s="22">
        <v>-1166038758.63938</v>
      </c>
      <c r="T110" s="22">
        <v>4095161946.0631499</v>
      </c>
      <c r="U110" s="22">
        <v>128751167.348</v>
      </c>
      <c r="V110" s="18" t="b">
        <v>1</v>
      </c>
      <c r="W110" s="18">
        <f t="shared" si="1"/>
        <v>0.10179805177668236</v>
      </c>
      <c r="X110" s="22"/>
      <c r="Y110" s="18" t="b">
        <v>0</v>
      </c>
      <c r="Z110" s="22">
        <v>-0.16649808967072099</v>
      </c>
      <c r="AA110" s="18" t="b">
        <v>0</v>
      </c>
      <c r="AB110" s="18" t="b">
        <v>1</v>
      </c>
      <c r="AC110" s="18" t="b">
        <v>0</v>
      </c>
      <c r="AD110" s="18" t="b">
        <v>0</v>
      </c>
      <c r="AE110" s="18" t="b">
        <v>0</v>
      </c>
      <c r="AF110" s="18" t="b">
        <v>1</v>
      </c>
      <c r="AG110" s="18" t="b">
        <v>0</v>
      </c>
      <c r="AH110" s="18" t="b">
        <v>0</v>
      </c>
      <c r="AI110" s="18" t="b">
        <v>0</v>
      </c>
      <c r="AJ110" s="18" t="b">
        <v>0</v>
      </c>
      <c r="AK110" s="18" t="s">
        <v>250</v>
      </c>
      <c r="AL110" s="22">
        <v>24.98</v>
      </c>
      <c r="AM110" s="22"/>
      <c r="AN110" s="22"/>
      <c r="AO110" s="22">
        <v>-249699095.05744499</v>
      </c>
      <c r="AP110" s="18" t="b">
        <v>1</v>
      </c>
      <c r="AQ110" s="22"/>
      <c r="AR110" s="22">
        <v>2508226046.8898201</v>
      </c>
      <c r="AS110" s="22">
        <v>13771567963.138599</v>
      </c>
      <c r="AT110" s="22">
        <v>-1460577313.9992008</v>
      </c>
      <c r="AU110" s="22">
        <v>15232145277.1378</v>
      </c>
      <c r="AV110" s="22">
        <v>10947849694.1978</v>
      </c>
      <c r="AW110" s="22">
        <v>10179455210.7332</v>
      </c>
      <c r="AX110" s="22">
        <v>4095161946.0631499</v>
      </c>
      <c r="AY110" s="22">
        <v>10947849694.1978</v>
      </c>
      <c r="AZ110" s="22">
        <v>8776836969.0011501</v>
      </c>
      <c r="BA110" s="22">
        <v>22.624740499851683</v>
      </c>
      <c r="BB110" s="22">
        <v>0.73916457719119866</v>
      </c>
      <c r="BC110" s="22">
        <v>1.8309588920719209</v>
      </c>
      <c r="BD110" s="23">
        <v>-0.18929103796778873</v>
      </c>
      <c r="BE110" s="21"/>
      <c r="BF110" s="22"/>
      <c r="BG110" s="21">
        <v>3.7999999999999999E-2</v>
      </c>
      <c r="BH110" s="21">
        <v>5.9999999999999995E-4</v>
      </c>
      <c r="BI110" s="21">
        <v>0.35863500000000004</v>
      </c>
      <c r="BJ110" s="21">
        <v>-0.28473568908803271</v>
      </c>
    </row>
    <row r="111" spans="1:63" x14ac:dyDescent="0.25">
      <c r="A111" s="18" t="s">
        <v>44</v>
      </c>
      <c r="B111" s="18" t="s">
        <v>382</v>
      </c>
      <c r="C111" s="18" t="s">
        <v>236</v>
      </c>
      <c r="D111" s="19">
        <v>15313025186.559999</v>
      </c>
      <c r="E111" s="20">
        <v>360.09348985004902</v>
      </c>
      <c r="F111" s="21">
        <v>2.4758213362859998</v>
      </c>
      <c r="G111" s="20">
        <v>5.1628792912536703</v>
      </c>
      <c r="H111" s="21">
        <v>6.9529904009999997E-3</v>
      </c>
      <c r="I111" s="20">
        <v>18.369863013700002</v>
      </c>
      <c r="J111" s="22">
        <v>2.1719723529544299</v>
      </c>
      <c r="K111" s="18"/>
      <c r="L111" s="18">
        <v>1</v>
      </c>
      <c r="M111" s="18"/>
      <c r="N111" s="18"/>
      <c r="O111" s="18">
        <v>1</v>
      </c>
      <c r="P111" s="22">
        <v>1989449</v>
      </c>
      <c r="Q111" s="22">
        <v>5.1628792912536703</v>
      </c>
      <c r="R111" s="18" t="b">
        <v>1</v>
      </c>
      <c r="S111" s="22">
        <v>539000000</v>
      </c>
      <c r="T111" s="22">
        <v>16252000000</v>
      </c>
      <c r="U111" s="22">
        <v>19352015</v>
      </c>
      <c r="V111" s="18" t="b">
        <v>1</v>
      </c>
      <c r="W111" s="18">
        <f t="shared" si="1"/>
        <v>0.10280319646300398</v>
      </c>
      <c r="X111" s="22"/>
      <c r="Y111" s="18" t="b">
        <v>1</v>
      </c>
      <c r="Z111" s="22">
        <v>5.3868600000000004</v>
      </c>
      <c r="AA111" s="18" t="b">
        <v>1</v>
      </c>
      <c r="AB111" s="18" t="b">
        <v>0</v>
      </c>
      <c r="AC111" s="18" t="b">
        <v>0</v>
      </c>
      <c r="AD111" s="18" t="b">
        <v>0</v>
      </c>
      <c r="AE111" s="18" t="b">
        <v>0</v>
      </c>
      <c r="AF111" s="18" t="b">
        <v>0</v>
      </c>
      <c r="AG111" s="18" t="b">
        <v>0</v>
      </c>
      <c r="AH111" s="18" t="b">
        <v>1</v>
      </c>
      <c r="AI111" s="18" t="b">
        <v>0</v>
      </c>
      <c r="AJ111" s="18" t="b">
        <v>0</v>
      </c>
      <c r="AK111" s="18" t="s">
        <v>237</v>
      </c>
      <c r="AL111" s="22">
        <v>29.24</v>
      </c>
      <c r="AM111" s="22">
        <v>1.87</v>
      </c>
      <c r="AN111" s="22">
        <v>135944249.56999999</v>
      </c>
      <c r="AO111" s="22">
        <v>598888120</v>
      </c>
      <c r="AP111" s="18" t="b">
        <v>1</v>
      </c>
      <c r="AQ111" s="22">
        <v>5.1645951035781499</v>
      </c>
      <c r="AR111" s="22">
        <v>5370000000</v>
      </c>
      <c r="AS111" s="22">
        <v>16169000000</v>
      </c>
      <c r="AT111" s="22">
        <v>2709000000</v>
      </c>
      <c r="AU111" s="22">
        <v>13460000000</v>
      </c>
      <c r="AV111" s="22">
        <v>16648000000</v>
      </c>
      <c r="AW111" s="22">
        <v>6707000000</v>
      </c>
      <c r="AX111" s="22">
        <v>16252000000</v>
      </c>
      <c r="AY111" s="22">
        <v>16648000000</v>
      </c>
      <c r="AZ111" s="22">
        <v>17279000000</v>
      </c>
      <c r="BA111" s="22">
        <v>23.523518870554817</v>
      </c>
      <c r="BB111" s="22">
        <v>0.41480611045828436</v>
      </c>
      <c r="BC111" s="22">
        <v>0.98291793313069908</v>
      </c>
      <c r="BD111" s="23">
        <v>-3.015247903509909E-2</v>
      </c>
      <c r="BE111" s="21">
        <v>2.7726432532000002E-2</v>
      </c>
      <c r="BF111" s="23">
        <v>2.6099391934012402E-2</v>
      </c>
      <c r="BG111" s="21">
        <v>0.1016667</v>
      </c>
      <c r="BH111" s="21">
        <v>4.0432900000000001E-2</v>
      </c>
      <c r="BI111" s="21">
        <v>0.1921582</v>
      </c>
      <c r="BJ111" s="21">
        <v>3.3165148904750183E-2</v>
      </c>
    </row>
    <row r="112" spans="1:63" x14ac:dyDescent="0.25">
      <c r="A112" s="18" t="s">
        <v>1</v>
      </c>
      <c r="B112" s="18" t="s">
        <v>383</v>
      </c>
      <c r="C112" s="18" t="s">
        <v>384</v>
      </c>
      <c r="D112" s="19">
        <v>1254885222.8220699</v>
      </c>
      <c r="E112" s="20"/>
      <c r="F112" s="21">
        <v>2.4299576176670001</v>
      </c>
      <c r="G112" s="20">
        <v>1.16960545457652</v>
      </c>
      <c r="H112" s="21">
        <v>-0.63109020742900002</v>
      </c>
      <c r="I112" s="20"/>
      <c r="J112" s="22">
        <v>1.2386938363225599</v>
      </c>
      <c r="K112" s="18"/>
      <c r="L112" s="18"/>
      <c r="M112" s="18"/>
      <c r="N112" s="18">
        <v>1</v>
      </c>
      <c r="O112" s="18">
        <v>1</v>
      </c>
      <c r="P112" s="22">
        <v>3580352</v>
      </c>
      <c r="Q112" s="22">
        <v>1.16960545457652</v>
      </c>
      <c r="R112" s="18" t="b">
        <v>0</v>
      </c>
      <c r="S112" s="22">
        <v>-716902784.56277502</v>
      </c>
      <c r="T112" s="22">
        <v>1012701514.41133</v>
      </c>
      <c r="U112" s="22">
        <v>33865737</v>
      </c>
      <c r="V112" s="18" t="b">
        <v>1</v>
      </c>
      <c r="W112" s="18">
        <f t="shared" si="1"/>
        <v>0.10572195726908291</v>
      </c>
      <c r="X112" s="22">
        <v>7.6337074686000004E-5</v>
      </c>
      <c r="Y112" s="18" t="b">
        <v>1</v>
      </c>
      <c r="Z112" s="22">
        <v>-0.27104203614053601</v>
      </c>
      <c r="AA112" s="18" t="b">
        <v>0</v>
      </c>
      <c r="AB112" s="18" t="b">
        <v>1</v>
      </c>
      <c r="AC112" s="18" t="b">
        <v>1</v>
      </c>
      <c r="AD112" s="18" t="b">
        <v>0</v>
      </c>
      <c r="AE112" s="18" t="b">
        <v>1</v>
      </c>
      <c r="AF112" s="18" t="b">
        <v>0</v>
      </c>
      <c r="AG112" s="18" t="b">
        <v>0</v>
      </c>
      <c r="AH112" s="18" t="b">
        <v>1</v>
      </c>
      <c r="AI112" s="18" t="b">
        <v>0</v>
      </c>
      <c r="AJ112" s="18" t="b">
        <v>0</v>
      </c>
      <c r="AK112" s="18" t="s">
        <v>223</v>
      </c>
      <c r="AL112" s="22">
        <v>70.52</v>
      </c>
      <c r="AM112" s="22">
        <v>-0.80906798761972398</v>
      </c>
      <c r="AN112" s="22">
        <v>0</v>
      </c>
      <c r="AO112" s="22">
        <v>-399888798.35114801</v>
      </c>
      <c r="AP112" s="18" t="b">
        <v>1</v>
      </c>
      <c r="AQ112" s="22">
        <v>1.4880468515951499</v>
      </c>
      <c r="AR112" s="22">
        <v>1174645823.1558399</v>
      </c>
      <c r="AS112" s="22">
        <v>4453590620.4201298</v>
      </c>
      <c r="AT112" s="22">
        <v>1095139228.1387396</v>
      </c>
      <c r="AU112" s="22">
        <v>3358451392.2813902</v>
      </c>
      <c r="AV112" s="22">
        <v>3472524269.6679602</v>
      </c>
      <c r="AW112" s="22">
        <v>2660845139.2281399</v>
      </c>
      <c r="AX112" s="22">
        <v>1012701514.41133</v>
      </c>
      <c r="AY112" s="22">
        <v>3472524269.6679602</v>
      </c>
      <c r="AZ112" s="22">
        <v>3252706670.33673</v>
      </c>
      <c r="BA112" s="22">
        <v>21.352017492697247</v>
      </c>
      <c r="BB112" s="22">
        <v>0.59746064827510548</v>
      </c>
      <c r="BC112" s="22">
        <v>1.9858936137523098</v>
      </c>
      <c r="BD112" s="23">
        <v>-0.32039371523652604</v>
      </c>
      <c r="BE112" s="21">
        <v>-0.58056897477199998</v>
      </c>
      <c r="BF112" s="23">
        <v>-0.369109618830474</v>
      </c>
      <c r="BG112" s="21">
        <v>-0.14699999999999999</v>
      </c>
      <c r="BH112" s="21">
        <v>-0.13800000000000001</v>
      </c>
      <c r="BI112" s="21">
        <v>-0.67089500000000002</v>
      </c>
      <c r="BJ112" s="21">
        <v>-0.70791123974915859</v>
      </c>
    </row>
    <row r="113" spans="1:63" x14ac:dyDescent="0.25">
      <c r="A113" s="18" t="s">
        <v>80</v>
      </c>
      <c r="B113" s="18" t="s">
        <v>385</v>
      </c>
      <c r="C113" s="18" t="s">
        <v>302</v>
      </c>
      <c r="D113" s="19">
        <v>1364167006.4458101</v>
      </c>
      <c r="E113" s="20">
        <v>50.3778337531486</v>
      </c>
      <c r="F113" s="21">
        <v>0.28172791956999998</v>
      </c>
      <c r="G113" s="20">
        <v>1.1200421712006099</v>
      </c>
      <c r="H113" s="21">
        <v>7.6324628950000001E-2</v>
      </c>
      <c r="I113" s="20">
        <v>10.8432441635</v>
      </c>
      <c r="J113" s="22">
        <v>0.74703359759299803</v>
      </c>
      <c r="K113" s="18"/>
      <c r="L113" s="18">
        <v>1</v>
      </c>
      <c r="M113" s="18"/>
      <c r="N113" s="18"/>
      <c r="O113" s="18">
        <v>1</v>
      </c>
      <c r="P113" s="22">
        <v>22548</v>
      </c>
      <c r="Q113" s="22">
        <v>1.0640400626405799</v>
      </c>
      <c r="R113" s="18" t="b">
        <v>0</v>
      </c>
      <c r="S113" s="22">
        <v>101023566.65494201</v>
      </c>
      <c r="T113" s="22">
        <v>924223003.86915195</v>
      </c>
      <c r="U113" s="22">
        <v>212014.4</v>
      </c>
      <c r="V113" s="18" t="b">
        <v>1</v>
      </c>
      <c r="W113" s="18">
        <f t="shared" si="1"/>
        <v>0.1063512667064124</v>
      </c>
      <c r="X113" s="22"/>
      <c r="Y113" s="18" t="b">
        <v>0</v>
      </c>
      <c r="Z113" s="22">
        <v>1.9147039155955E-2</v>
      </c>
      <c r="AA113" s="18" t="b">
        <v>1</v>
      </c>
      <c r="AB113" s="18" t="b">
        <v>0</v>
      </c>
      <c r="AC113" s="18" t="b">
        <v>1</v>
      </c>
      <c r="AD113" s="18" t="b">
        <v>0</v>
      </c>
      <c r="AE113" s="18" t="b">
        <v>0</v>
      </c>
      <c r="AF113" s="18" t="b">
        <v>0</v>
      </c>
      <c r="AG113" s="18" t="b">
        <v>0</v>
      </c>
      <c r="AH113" s="18" t="b">
        <v>0</v>
      </c>
      <c r="AI113" s="18" t="b">
        <v>0</v>
      </c>
      <c r="AJ113" s="18" t="b">
        <v>0</v>
      </c>
      <c r="AK113" s="18" t="s">
        <v>248</v>
      </c>
      <c r="AL113" s="22">
        <v>38.24</v>
      </c>
      <c r="AM113" s="22"/>
      <c r="AN113" s="22"/>
      <c r="AO113" s="22">
        <v>48089011.070658997</v>
      </c>
      <c r="AP113" s="18" t="b">
        <v>1</v>
      </c>
      <c r="AQ113" s="22">
        <v>1.52110180107068</v>
      </c>
      <c r="AR113" s="22">
        <v>552678860.35877597</v>
      </c>
      <c r="AS113" s="22">
        <v>1935726345.40978</v>
      </c>
      <c r="AT113" s="22">
        <v>1125135420.3306379</v>
      </c>
      <c r="AU113" s="22">
        <v>810590925.07914197</v>
      </c>
      <c r="AV113" s="22">
        <v>976233862.04352701</v>
      </c>
      <c r="AW113" s="22">
        <v>316982061.20295501</v>
      </c>
      <c r="AX113" s="22">
        <v>924223003.86915195</v>
      </c>
      <c r="AY113" s="22">
        <v>976233862.04352701</v>
      </c>
      <c r="AZ113" s="22">
        <v>1154670786.6025801</v>
      </c>
      <c r="BA113" s="22">
        <v>20.671838337544862</v>
      </c>
      <c r="BB113" s="22">
        <v>0.16375355016199467</v>
      </c>
      <c r="BC113" s="22">
        <v>2.0371168429336208</v>
      </c>
      <c r="BD113" s="23">
        <v>-0.10390596959943987</v>
      </c>
      <c r="BE113" s="21">
        <v>2.8845303403000001E-2</v>
      </c>
      <c r="BF113" s="22"/>
      <c r="BG113" s="21">
        <v>5.5E-2</v>
      </c>
      <c r="BH113" s="21">
        <v>2.86E-2</v>
      </c>
      <c r="BI113" s="21">
        <v>4.54267E-2</v>
      </c>
      <c r="BJ113" s="21">
        <v>0.10930648364303702</v>
      </c>
    </row>
    <row r="114" spans="1:63" x14ac:dyDescent="0.25">
      <c r="A114" s="18" t="s">
        <v>60</v>
      </c>
      <c r="B114" s="18" t="s">
        <v>386</v>
      </c>
      <c r="C114" s="18" t="s">
        <v>387</v>
      </c>
      <c r="D114" s="19">
        <v>2025686481.8789899</v>
      </c>
      <c r="E114" s="20"/>
      <c r="F114" s="21">
        <v>2.4775965665239998</v>
      </c>
      <c r="G114" s="20">
        <v>2.9064514285121601</v>
      </c>
      <c r="H114" s="21">
        <v>-4.6657432379999999E-3</v>
      </c>
      <c r="I114" s="20">
        <v>7.3867287101999999</v>
      </c>
      <c r="J114" s="22">
        <v>1.2247872270435101</v>
      </c>
      <c r="K114" s="18"/>
      <c r="L114" s="18">
        <v>1</v>
      </c>
      <c r="M114" s="18"/>
      <c r="N114" s="18"/>
      <c r="O114" s="18">
        <v>1</v>
      </c>
      <c r="P114" s="22">
        <v>119262</v>
      </c>
      <c r="Q114" s="22">
        <v>2.9064514285121601</v>
      </c>
      <c r="R114" s="18" t="b">
        <v>0</v>
      </c>
      <c r="S114" s="22">
        <v>312286272.59403998</v>
      </c>
      <c r="T114" s="22">
        <v>5025769418.6614599</v>
      </c>
      <c r="U114" s="22">
        <v>1113656.179</v>
      </c>
      <c r="V114" s="18" t="b">
        <v>1</v>
      </c>
      <c r="W114" s="18">
        <f t="shared" si="1"/>
        <v>0.10709050266042658</v>
      </c>
      <c r="X114" s="22">
        <v>0.27527565815324101</v>
      </c>
      <c r="Y114" s="18" t="b">
        <v>1</v>
      </c>
      <c r="Z114" s="22">
        <v>1.13727521733953</v>
      </c>
      <c r="AA114" s="18" t="b">
        <v>0</v>
      </c>
      <c r="AB114" s="18" t="b">
        <v>0</v>
      </c>
      <c r="AC114" s="18" t="b">
        <v>1</v>
      </c>
      <c r="AD114" s="18" t="b">
        <v>0</v>
      </c>
      <c r="AE114" s="18" t="b">
        <v>0</v>
      </c>
      <c r="AF114" s="18" t="b">
        <v>0</v>
      </c>
      <c r="AG114" s="18" t="b">
        <v>0</v>
      </c>
      <c r="AH114" s="18" t="b">
        <v>1</v>
      </c>
      <c r="AI114" s="18" t="b">
        <v>0</v>
      </c>
      <c r="AJ114" s="18" t="b">
        <v>0</v>
      </c>
      <c r="AK114" s="18" t="s">
        <v>234</v>
      </c>
      <c r="AL114" s="22">
        <v>53.07</v>
      </c>
      <c r="AM114" s="22">
        <v>1.08833071310554</v>
      </c>
      <c r="AN114" s="22"/>
      <c r="AO114" s="22">
        <v>235503155.88900799</v>
      </c>
      <c r="AP114" s="18" t="b">
        <v>1</v>
      </c>
      <c r="AQ114" s="22">
        <v>2.92720510327523</v>
      </c>
      <c r="AR114" s="22">
        <v>2193453834.8803101</v>
      </c>
      <c r="AS114" s="22">
        <v>4731924767.9531002</v>
      </c>
      <c r="AT114" s="22">
        <v>711406936.98095036</v>
      </c>
      <c r="AU114" s="22">
        <v>4020517830.9721498</v>
      </c>
      <c r="AV114" s="22">
        <v>4236710535.1658001</v>
      </c>
      <c r="AW114" s="22">
        <v>1762579384.46507</v>
      </c>
      <c r="AX114" s="22">
        <v>5025769418.6614599</v>
      </c>
      <c r="AY114" s="22">
        <v>4236710535.1658001</v>
      </c>
      <c r="AZ114" s="22">
        <v>4328837508.0282602</v>
      </c>
      <c r="BA114" s="22">
        <v>22.252448692611129</v>
      </c>
      <c r="BB114" s="22">
        <v>0.37248677248677248</v>
      </c>
      <c r="BC114" s="22">
        <v>1.0217403528086164</v>
      </c>
      <c r="BD114" s="23">
        <v>8.2480566581816975E-2</v>
      </c>
      <c r="BE114" s="21">
        <v>-3.0552477442000001E-2</v>
      </c>
      <c r="BF114" s="23">
        <v>0.103240430118908</v>
      </c>
      <c r="BG114" s="21">
        <v>0.15725</v>
      </c>
      <c r="BH114" s="21">
        <v>6.4500000000000002E-2</v>
      </c>
      <c r="BI114" s="21">
        <v>0.26678289999999999</v>
      </c>
      <c r="BJ114" s="21">
        <v>6.2137007606133443E-2</v>
      </c>
    </row>
    <row r="115" spans="1:63" x14ac:dyDescent="0.25">
      <c r="A115" s="18" t="s">
        <v>51</v>
      </c>
      <c r="B115" s="18" t="s">
        <v>388</v>
      </c>
      <c r="C115" s="18" t="s">
        <v>372</v>
      </c>
      <c r="D115" s="19">
        <v>1410013113.9842401</v>
      </c>
      <c r="E115" s="20"/>
      <c r="F115" s="21">
        <v>1.706817231284</v>
      </c>
      <c r="G115" s="20">
        <v>0.58873169515271195</v>
      </c>
      <c r="H115" s="21">
        <v>-0.102096010818</v>
      </c>
      <c r="I115" s="20">
        <v>7.5148361447000003</v>
      </c>
      <c r="J115" s="22">
        <v>1.58425226658846</v>
      </c>
      <c r="K115" s="18">
        <v>1</v>
      </c>
      <c r="L115" s="18"/>
      <c r="M115" s="18"/>
      <c r="N115" s="18"/>
      <c r="O115" s="18">
        <v>1</v>
      </c>
      <c r="P115" s="22">
        <v>4655595</v>
      </c>
      <c r="Q115" s="22">
        <v>0.58873169515271195</v>
      </c>
      <c r="R115" s="18" t="b">
        <v>0</v>
      </c>
      <c r="S115" s="22">
        <v>157000000</v>
      </c>
      <c r="T115" s="22">
        <v>2958000000</v>
      </c>
      <c r="U115" s="22">
        <v>43258100</v>
      </c>
      <c r="V115" s="18" t="b">
        <v>1</v>
      </c>
      <c r="W115" s="18">
        <f t="shared" si="1"/>
        <v>0.10762365892168171</v>
      </c>
      <c r="X115" s="22"/>
      <c r="Y115" s="18" t="b">
        <v>0</v>
      </c>
      <c r="Z115" s="22">
        <v>0.23876</v>
      </c>
      <c r="AA115" s="18" t="b">
        <v>1</v>
      </c>
      <c r="AB115" s="18" t="b">
        <v>1</v>
      </c>
      <c r="AC115" s="18" t="b">
        <v>1</v>
      </c>
      <c r="AD115" s="18" t="b">
        <v>0</v>
      </c>
      <c r="AE115" s="18" t="b">
        <v>0</v>
      </c>
      <c r="AF115" s="18" t="b">
        <v>0</v>
      </c>
      <c r="AG115" s="18" t="b">
        <v>0</v>
      </c>
      <c r="AH115" s="18" t="b">
        <v>1</v>
      </c>
      <c r="AI115" s="18" t="b">
        <v>0</v>
      </c>
      <c r="AJ115" s="18" t="b">
        <v>0</v>
      </c>
      <c r="AK115" s="18" t="s">
        <v>228</v>
      </c>
      <c r="AL115" s="22">
        <v>41.92</v>
      </c>
      <c r="AM115" s="22">
        <v>-0.68</v>
      </c>
      <c r="AN115" s="22"/>
      <c r="AO115" s="22">
        <v>91000000</v>
      </c>
      <c r="AP115" s="18" t="b">
        <v>1</v>
      </c>
      <c r="AQ115" s="22">
        <v>0.58932930393465499</v>
      </c>
      <c r="AR115" s="22">
        <v>1237000000</v>
      </c>
      <c r="AS115" s="22">
        <v>7628000000</v>
      </c>
      <c r="AT115" s="22">
        <v>2391000000</v>
      </c>
      <c r="AU115" s="22">
        <v>5237000000</v>
      </c>
      <c r="AV115" s="22">
        <v>3909000000</v>
      </c>
      <c r="AW115" s="22">
        <v>4081000000</v>
      </c>
      <c r="AX115" s="22">
        <v>2958000000</v>
      </c>
      <c r="AY115" s="22">
        <v>3909000000</v>
      </c>
      <c r="AZ115" s="22">
        <v>4064000000</v>
      </c>
      <c r="BA115" s="22">
        <v>21.947163312496123</v>
      </c>
      <c r="BB115" s="22">
        <v>0.53500262191924486</v>
      </c>
      <c r="BC115" s="22">
        <v>2.2216397262268823</v>
      </c>
      <c r="BD115" s="23">
        <v>-0.14071224566566554</v>
      </c>
      <c r="BE115" s="21">
        <v>-0.11284276977699999</v>
      </c>
      <c r="BF115" s="23">
        <v>-4.7371590983781998E-2</v>
      </c>
      <c r="BG115" s="21"/>
      <c r="BH115" s="21"/>
      <c r="BI115" s="21">
        <v>-1.5566699999999999E-2</v>
      </c>
      <c r="BJ115" s="21">
        <v>5.3076402974983096E-2</v>
      </c>
    </row>
    <row r="116" spans="1:63" x14ac:dyDescent="0.25">
      <c r="A116" s="18" t="s">
        <v>59</v>
      </c>
      <c r="B116" s="18" t="s">
        <v>389</v>
      </c>
      <c r="C116" s="18" t="s">
        <v>390</v>
      </c>
      <c r="D116" s="19">
        <v>5172686261.43995</v>
      </c>
      <c r="E116" s="20">
        <v>36.137218045112803</v>
      </c>
      <c r="F116" s="21">
        <v>0.47230810686899999</v>
      </c>
      <c r="G116" s="20">
        <v>1.2874051728760501</v>
      </c>
      <c r="H116" s="21">
        <v>3.2020095008000002E-2</v>
      </c>
      <c r="I116" s="20">
        <v>10.042487020999999</v>
      </c>
      <c r="J116" s="22">
        <v>1.3493437365301399</v>
      </c>
      <c r="K116" s="18">
        <v>1</v>
      </c>
      <c r="L116" s="18">
        <v>1</v>
      </c>
      <c r="M116" s="18"/>
      <c r="N116" s="18">
        <v>1</v>
      </c>
      <c r="O116" s="18">
        <v>3</v>
      </c>
      <c r="P116" s="22">
        <v>164486</v>
      </c>
      <c r="Q116" s="22">
        <v>1.2689897542783399</v>
      </c>
      <c r="R116" s="18" t="b">
        <v>1</v>
      </c>
      <c r="S116" s="22">
        <v>331307211.06355</v>
      </c>
      <c r="T116" s="22">
        <v>5336519591.7023401</v>
      </c>
      <c r="U116" s="22">
        <v>1518952.2609999999</v>
      </c>
      <c r="V116" s="18" t="b">
        <v>1</v>
      </c>
      <c r="W116" s="18">
        <f t="shared" si="1"/>
        <v>0.10828911758669156</v>
      </c>
      <c r="X116" s="22"/>
      <c r="Y116" s="18" t="b">
        <v>1</v>
      </c>
      <c r="Z116" s="22">
        <v>0.10944184658243</v>
      </c>
      <c r="AA116" s="18" t="b">
        <v>1</v>
      </c>
      <c r="AB116" s="18" t="b">
        <v>1</v>
      </c>
      <c r="AC116" s="18" t="b">
        <v>1</v>
      </c>
      <c r="AD116" s="18" t="b">
        <v>0</v>
      </c>
      <c r="AE116" s="18" t="b">
        <v>1</v>
      </c>
      <c r="AF116" s="18" t="b">
        <v>0</v>
      </c>
      <c r="AG116" s="18" t="b">
        <v>0</v>
      </c>
      <c r="AH116" s="18" t="b">
        <v>1</v>
      </c>
      <c r="AI116" s="18" t="b">
        <v>0</v>
      </c>
      <c r="AJ116" s="18" t="b">
        <v>0</v>
      </c>
      <c r="AK116" s="18" t="s">
        <v>231</v>
      </c>
      <c r="AL116" s="22">
        <v>63.55</v>
      </c>
      <c r="AM116" s="22"/>
      <c r="AN116" s="22">
        <v>0</v>
      </c>
      <c r="AO116" s="22">
        <v>242596093.25771901</v>
      </c>
      <c r="AP116" s="18" t="b">
        <v>1</v>
      </c>
      <c r="AQ116" s="22">
        <v>1.2890614173127899</v>
      </c>
      <c r="AR116" s="22">
        <v>2177922291.73526</v>
      </c>
      <c r="AS116" s="22">
        <v>7481442212.7099104</v>
      </c>
      <c r="AT116" s="22">
        <v>3763602239.0516906</v>
      </c>
      <c r="AU116" s="22">
        <v>3717839973.6582198</v>
      </c>
      <c r="AV116" s="22">
        <v>5212359253.7559795</v>
      </c>
      <c r="AW116" s="22">
        <v>1777579848.53474</v>
      </c>
      <c r="AX116" s="22">
        <v>5336519591.7023401</v>
      </c>
      <c r="AY116" s="22">
        <v>5212359253.7559795</v>
      </c>
      <c r="AZ116" s="22">
        <v>5114450676.3444405</v>
      </c>
      <c r="BA116" s="22">
        <v>22.386068968802601</v>
      </c>
      <c r="BB116" s="22">
        <v>0.23759855359370197</v>
      </c>
      <c r="BC116" s="22">
        <v>1.418433621679321</v>
      </c>
      <c r="BD116" s="23">
        <v>2.1481945031718602E-2</v>
      </c>
      <c r="BE116" s="21">
        <v>3.7066291756999999E-2</v>
      </c>
      <c r="BF116" s="22"/>
      <c r="BG116" s="21">
        <v>7.0999999999999994E-2</v>
      </c>
      <c r="BH116" s="21">
        <v>3.4500000000000003E-2</v>
      </c>
      <c r="BI116" s="21">
        <v>6.6500000000000004E-2</v>
      </c>
      <c r="BJ116" s="21">
        <v>6.20830122274251E-2</v>
      </c>
    </row>
    <row r="117" spans="1:63" x14ac:dyDescent="0.25">
      <c r="A117" s="18" t="s">
        <v>87</v>
      </c>
      <c r="B117" s="18" t="s">
        <v>391</v>
      </c>
      <c r="C117" s="18" t="s">
        <v>227</v>
      </c>
      <c r="D117" s="19">
        <v>35120826602.448799</v>
      </c>
      <c r="E117" s="20">
        <v>44.424902204566799</v>
      </c>
      <c r="F117" s="21">
        <v>0.34387514989700002</v>
      </c>
      <c r="G117" s="20">
        <v>1.5435887360013001</v>
      </c>
      <c r="H117" s="21">
        <v>-0.11332596789</v>
      </c>
      <c r="I117" s="20">
        <v>491.81774296880002</v>
      </c>
      <c r="J117" s="22">
        <v>0.79019743070949999</v>
      </c>
      <c r="K117" s="18"/>
      <c r="L117" s="18">
        <v>1</v>
      </c>
      <c r="M117" s="18"/>
      <c r="N117" s="18"/>
      <c r="O117" s="18">
        <v>1</v>
      </c>
      <c r="P117" s="22">
        <v>1987594</v>
      </c>
      <c r="Q117" s="22">
        <v>1.5435887360013001</v>
      </c>
      <c r="R117" s="18" t="b">
        <v>0</v>
      </c>
      <c r="S117" s="22">
        <v>796279813.73269904</v>
      </c>
      <c r="T117" s="22">
        <v>5487532732.2214098</v>
      </c>
      <c r="U117" s="22">
        <v>18028920.399999999</v>
      </c>
      <c r="V117" s="18" t="b">
        <v>1</v>
      </c>
      <c r="W117" s="18">
        <f t="shared" si="1"/>
        <v>0.11024475985816656</v>
      </c>
      <c r="X117" s="22"/>
      <c r="Y117" s="18" t="b">
        <v>1</v>
      </c>
      <c r="Z117" s="22">
        <v>0.180114235726966</v>
      </c>
      <c r="AA117" s="18" t="b">
        <v>1</v>
      </c>
      <c r="AB117" s="18" t="b">
        <v>1</v>
      </c>
      <c r="AC117" s="18" t="b">
        <v>1</v>
      </c>
      <c r="AD117" s="18" t="b">
        <v>0</v>
      </c>
      <c r="AE117" s="18" t="b">
        <v>1</v>
      </c>
      <c r="AF117" s="18" t="b">
        <v>0</v>
      </c>
      <c r="AG117" s="18" t="b">
        <v>0</v>
      </c>
      <c r="AH117" s="18" t="b">
        <v>1</v>
      </c>
      <c r="AI117" s="18" t="b">
        <v>0</v>
      </c>
      <c r="AJ117" s="18" t="b">
        <v>0</v>
      </c>
      <c r="AK117" s="18" t="s">
        <v>223</v>
      </c>
      <c r="AL117" s="22">
        <v>70.819999999999993</v>
      </c>
      <c r="AM117" s="22">
        <v>9.1641057991092997E-2</v>
      </c>
      <c r="AN117" s="22"/>
      <c r="AO117" s="22">
        <v>1126365965.9865699</v>
      </c>
      <c r="AP117" s="18" t="b">
        <v>1</v>
      </c>
      <c r="AQ117" s="22">
        <v>1.5410660424293201</v>
      </c>
      <c r="AR117" s="22"/>
      <c r="AS117" s="22">
        <v>37482295576.7966</v>
      </c>
      <c r="AT117" s="22">
        <v>22804587025.7859</v>
      </c>
      <c r="AU117" s="22">
        <v>14677708551.0107</v>
      </c>
      <c r="AV117" s="22">
        <v>6996662387.6765099</v>
      </c>
      <c r="AW117" s="22">
        <v>7841930781.83249</v>
      </c>
      <c r="AX117" s="22">
        <v>5487532732.2214098</v>
      </c>
      <c r="AY117" s="22">
        <v>6996662387.6765099</v>
      </c>
      <c r="AZ117" s="22">
        <v>6886292536.5511103</v>
      </c>
      <c r="BA117" s="22">
        <v>22.54722182536727</v>
      </c>
      <c r="BB117" s="22">
        <v>0.20921692925038013</v>
      </c>
      <c r="BC117" s="22">
        <v>6.004759652795796</v>
      </c>
      <c r="BD117" s="23">
        <v>-9.9832661444904894E-2</v>
      </c>
      <c r="BE117" s="21">
        <v>-2.6467140348999999E-2</v>
      </c>
      <c r="BF117" s="22"/>
      <c r="BG117" s="21">
        <v>2.3E-2</v>
      </c>
      <c r="BH117" s="21">
        <v>2.4902000000000001E-2</v>
      </c>
      <c r="BI117" s="21">
        <v>4.7922200000000005E-2</v>
      </c>
      <c r="BJ117" s="21">
        <v>0.14510707317646501</v>
      </c>
    </row>
    <row r="118" spans="1:63" x14ac:dyDescent="0.25">
      <c r="A118" s="18" t="s">
        <v>89</v>
      </c>
      <c r="B118" s="18" t="s">
        <v>392</v>
      </c>
      <c r="C118" s="18" t="s">
        <v>281</v>
      </c>
      <c r="D118" s="19">
        <v>6311146434.8746901</v>
      </c>
      <c r="E118" s="20">
        <v>15.822846934568799</v>
      </c>
      <c r="F118" s="21">
        <v>0.90970322380300006</v>
      </c>
      <c r="G118" s="20">
        <v>4.0725495997188901</v>
      </c>
      <c r="H118" s="21">
        <v>0.13870863159500002</v>
      </c>
      <c r="I118" s="20">
        <v>6.8457741750999999</v>
      </c>
      <c r="J118" s="22">
        <v>1.58907125632008</v>
      </c>
      <c r="K118" s="18">
        <v>1</v>
      </c>
      <c r="L118" s="18"/>
      <c r="M118" s="18"/>
      <c r="N118" s="18"/>
      <c r="O118" s="18">
        <v>1</v>
      </c>
      <c r="P118" s="22">
        <v>393529</v>
      </c>
      <c r="Q118" s="22">
        <v>3.7036958518535199</v>
      </c>
      <c r="R118" s="18" t="b">
        <v>0</v>
      </c>
      <c r="S118" s="22">
        <v>455268317.00801402</v>
      </c>
      <c r="T118" s="22">
        <v>2916480213.7132702</v>
      </c>
      <c r="U118" s="22">
        <v>3538082</v>
      </c>
      <c r="V118" s="18" t="b">
        <v>1</v>
      </c>
      <c r="W118" s="18">
        <f t="shared" si="1"/>
        <v>0.11122664765825099</v>
      </c>
      <c r="X118" s="22"/>
      <c r="Y118" s="18" t="b">
        <v>1</v>
      </c>
      <c r="Z118" s="22">
        <v>0.372526396755472</v>
      </c>
      <c r="AA118" s="18" t="b">
        <v>1</v>
      </c>
      <c r="AB118" s="18" t="b">
        <v>1</v>
      </c>
      <c r="AC118" s="18" t="b">
        <v>1</v>
      </c>
      <c r="AD118" s="18" t="b">
        <v>0</v>
      </c>
      <c r="AE118" s="18" t="b">
        <v>0</v>
      </c>
      <c r="AF118" s="18" t="b">
        <v>0</v>
      </c>
      <c r="AG118" s="18" t="b">
        <v>0</v>
      </c>
      <c r="AH118" s="18" t="b">
        <v>0</v>
      </c>
      <c r="AI118" s="18" t="b">
        <v>0</v>
      </c>
      <c r="AJ118" s="18" t="b">
        <v>0</v>
      </c>
      <c r="AK118" s="18" t="s">
        <v>237</v>
      </c>
      <c r="AL118" s="22">
        <v>30.93</v>
      </c>
      <c r="AM118" s="22"/>
      <c r="AN118" s="22">
        <v>0</v>
      </c>
      <c r="AO118" s="22">
        <v>825903782.95224094</v>
      </c>
      <c r="AP118" s="18" t="b">
        <v>1</v>
      </c>
      <c r="AQ118" s="22">
        <v>4.0795939470112499</v>
      </c>
      <c r="AR118" s="22">
        <v>1116173463.93589</v>
      </c>
      <c r="AS118" s="22">
        <v>3868125307.2128201</v>
      </c>
      <c r="AT118" s="22">
        <v>1563754550.3116603</v>
      </c>
      <c r="AU118" s="22">
        <v>2304370756.9011598</v>
      </c>
      <c r="AV118" s="22">
        <v>2439104717.6435199</v>
      </c>
      <c r="AW118" s="22">
        <v>1422552555.6545</v>
      </c>
      <c r="AX118" s="22">
        <v>2916480213.7132702</v>
      </c>
      <c r="AY118" s="22">
        <v>2439104717.6435199</v>
      </c>
      <c r="AZ118" s="22">
        <v>2184951608.1536498</v>
      </c>
      <c r="BA118" s="22">
        <v>21.704270104899631</v>
      </c>
      <c r="BB118" s="22">
        <v>0.36776279015622715</v>
      </c>
      <c r="BC118" s="22">
        <v>1.4445201996760657</v>
      </c>
      <c r="BD118" s="23">
        <v>0.15601864816632421</v>
      </c>
      <c r="BE118" s="21">
        <v>0.282901217476</v>
      </c>
      <c r="BF118" s="22"/>
      <c r="BG118" s="21"/>
      <c r="BH118" s="21"/>
      <c r="BI118" s="21"/>
      <c r="BJ118" s="21">
        <v>0.15610197349097227</v>
      </c>
    </row>
    <row r="119" spans="1:63" x14ac:dyDescent="0.25">
      <c r="A119" s="18" t="s">
        <v>100</v>
      </c>
      <c r="B119" s="18" t="s">
        <v>393</v>
      </c>
      <c r="C119" s="18" t="s">
        <v>281</v>
      </c>
      <c r="D119" s="19">
        <v>6208406567.6844301</v>
      </c>
      <c r="E119" s="20">
        <v>30.101043181752502</v>
      </c>
      <c r="F119" s="21">
        <v>3.9498695158179999</v>
      </c>
      <c r="G119" s="20">
        <v>2.5095241560750798</v>
      </c>
      <c r="H119" s="21">
        <v>0.149296225931</v>
      </c>
      <c r="I119" s="20">
        <v>8.9145199987999995</v>
      </c>
      <c r="J119" s="22">
        <v>0.539060664753512</v>
      </c>
      <c r="K119" s="18"/>
      <c r="L119" s="18">
        <v>1</v>
      </c>
      <c r="M119" s="18">
        <v>1</v>
      </c>
      <c r="N119" s="18"/>
      <c r="O119" s="18">
        <v>2</v>
      </c>
      <c r="P119" s="22">
        <v>334872</v>
      </c>
      <c r="Q119" s="22">
        <v>2.4814174855270399</v>
      </c>
      <c r="R119" s="18" t="b">
        <v>0</v>
      </c>
      <c r="S119" s="22">
        <v>420540872.66251099</v>
      </c>
      <c r="T119" s="22">
        <v>1394023330.3650899</v>
      </c>
      <c r="U119" s="22">
        <v>2970185.38</v>
      </c>
      <c r="V119" s="18" t="b">
        <v>1</v>
      </c>
      <c r="W119" s="18">
        <f t="shared" si="1"/>
        <v>0.11274447792211542</v>
      </c>
      <c r="X119" s="22"/>
      <c r="Y119" s="18" t="b">
        <v>1</v>
      </c>
      <c r="Z119" s="22">
        <v>4.4725584013509997E-2</v>
      </c>
      <c r="AA119" s="18" t="b">
        <v>1</v>
      </c>
      <c r="AB119" s="18" t="b">
        <v>1</v>
      </c>
      <c r="AC119" s="18" t="b">
        <v>1</v>
      </c>
      <c r="AD119" s="18" t="b">
        <v>0</v>
      </c>
      <c r="AE119" s="18" t="b">
        <v>1</v>
      </c>
      <c r="AF119" s="18" t="b">
        <v>1</v>
      </c>
      <c r="AG119" s="18" t="b">
        <v>1</v>
      </c>
      <c r="AH119" s="18" t="b">
        <v>1</v>
      </c>
      <c r="AI119" s="18" t="b">
        <v>0</v>
      </c>
      <c r="AJ119" s="18" t="b">
        <v>0</v>
      </c>
      <c r="AK119" s="18" t="s">
        <v>223</v>
      </c>
      <c r="AL119" s="22">
        <v>71.73</v>
      </c>
      <c r="AM119" s="22">
        <v>3.6421258866450999E-2</v>
      </c>
      <c r="AN119" s="22"/>
      <c r="AO119" s="22">
        <v>251301716.85899201</v>
      </c>
      <c r="AP119" s="18" t="b">
        <v>1</v>
      </c>
      <c r="AQ119" s="22">
        <v>2.4682463670177102</v>
      </c>
      <c r="AR119" s="22">
        <v>1375640498.66429</v>
      </c>
      <c r="AS119" s="22">
        <v>15229455743.5441</v>
      </c>
      <c r="AT119" s="22">
        <v>2496408049.8663998</v>
      </c>
      <c r="AU119" s="22">
        <v>12733047693.6777</v>
      </c>
      <c r="AV119" s="22">
        <v>1588397806.6802599</v>
      </c>
      <c r="AW119" s="22">
        <v>9860486055.2092609</v>
      </c>
      <c r="AX119" s="22">
        <v>1394023330.3650899</v>
      </c>
      <c r="AY119" s="22">
        <v>1588397806.6802599</v>
      </c>
      <c r="AZ119" s="22">
        <v>1485947289.2059</v>
      </c>
      <c r="BA119" s="22">
        <v>21.120725780901296</v>
      </c>
      <c r="BB119" s="22">
        <v>0.64746148655963676</v>
      </c>
      <c r="BC119" s="22">
        <v>10.2128137132449</v>
      </c>
      <c r="BD119" s="23">
        <v>-2.6712570939713222E-2</v>
      </c>
      <c r="BE119" s="21">
        <v>8.2783714039999998E-2</v>
      </c>
      <c r="BF119" s="23">
        <v>1.6914150664902899E-2</v>
      </c>
      <c r="BG119" s="21"/>
      <c r="BH119" s="21">
        <v>1.6E-2</v>
      </c>
      <c r="BI119" s="21">
        <v>9.9000000000000005E-2</v>
      </c>
      <c r="BJ119" s="21">
        <v>0.30167419977997983</v>
      </c>
      <c r="BK119" s="24"/>
    </row>
    <row r="120" spans="1:63" x14ac:dyDescent="0.25">
      <c r="A120" s="18" t="s">
        <v>102</v>
      </c>
      <c r="B120" s="18" t="s">
        <v>394</v>
      </c>
      <c r="C120" s="18" t="s">
        <v>263</v>
      </c>
      <c r="D120" s="19">
        <v>29573319849.223099</v>
      </c>
      <c r="E120" s="20"/>
      <c r="F120" s="21">
        <v>1.2759109606500001</v>
      </c>
      <c r="G120" s="20">
        <v>0.82696199513618396</v>
      </c>
      <c r="H120" s="21">
        <v>0.21918556774999998</v>
      </c>
      <c r="I120" s="20">
        <v>28.105823509099999</v>
      </c>
      <c r="J120" s="22">
        <v>1.0292322737334401</v>
      </c>
      <c r="K120" s="18"/>
      <c r="L120" s="18"/>
      <c r="M120" s="18">
        <v>1</v>
      </c>
      <c r="N120" s="18"/>
      <c r="O120" s="18">
        <v>1</v>
      </c>
      <c r="P120" s="22">
        <v>1354000</v>
      </c>
      <c r="Q120" s="22">
        <v>0.84337942827689505</v>
      </c>
      <c r="R120" s="18" t="b">
        <v>0</v>
      </c>
      <c r="S120" s="22">
        <v>6102138937.9708004</v>
      </c>
      <c r="T120" s="22">
        <v>17154719613.131201</v>
      </c>
      <c r="U120" s="22">
        <v>11671795.199999999</v>
      </c>
      <c r="V120" s="18" t="b">
        <v>1</v>
      </c>
      <c r="W120" s="18">
        <f t="shared" si="1"/>
        <v>0.11600614788031922</v>
      </c>
      <c r="X120" s="22"/>
      <c r="Y120" s="18" t="b">
        <v>1</v>
      </c>
      <c r="Z120" s="22">
        <v>-10.0323053532411</v>
      </c>
      <c r="AA120" s="18" t="b">
        <v>0</v>
      </c>
      <c r="AB120" s="18" t="b">
        <v>1</v>
      </c>
      <c r="AC120" s="18" t="b">
        <v>1</v>
      </c>
      <c r="AD120" s="18" t="b">
        <v>0</v>
      </c>
      <c r="AE120" s="18" t="b">
        <v>0</v>
      </c>
      <c r="AF120" s="18" t="b">
        <v>1</v>
      </c>
      <c r="AG120" s="18" t="b">
        <v>0</v>
      </c>
      <c r="AH120" s="18" t="b">
        <v>0</v>
      </c>
      <c r="AI120" s="18" t="b">
        <v>0</v>
      </c>
      <c r="AJ120" s="18" t="b">
        <v>0</v>
      </c>
      <c r="AK120" s="18" t="s">
        <v>248</v>
      </c>
      <c r="AL120" s="22">
        <v>39.979999999999997</v>
      </c>
      <c r="AM120" s="22">
        <v>-473599295.84403002</v>
      </c>
      <c r="AN120" s="22">
        <v>4135661.81</v>
      </c>
      <c r="AO120" s="22">
        <v>-1833201019.6649699</v>
      </c>
      <c r="AP120" s="18" t="b">
        <v>1</v>
      </c>
      <c r="AQ120" s="22">
        <v>0.79332644840317701</v>
      </c>
      <c r="AR120" s="22">
        <v>31458030317.1208</v>
      </c>
      <c r="AS120" s="22">
        <v>89306481912.024506</v>
      </c>
      <c r="AT120" s="22">
        <v>35635022784.339203</v>
      </c>
      <c r="AU120" s="22">
        <v>53671459127.685303</v>
      </c>
      <c r="AV120" s="22">
        <v>16944577769.7582</v>
      </c>
      <c r="AW120" s="22">
        <v>45467116153.6315</v>
      </c>
      <c r="AX120" s="22">
        <v>17154719613.131201</v>
      </c>
      <c r="AY120" s="22">
        <v>16944577769.7582</v>
      </c>
      <c r="AZ120" s="22">
        <v>17146988518.7276</v>
      </c>
      <c r="BA120" s="22">
        <v>23.559376446402837</v>
      </c>
      <c r="BB120" s="22">
        <v>0.50911328248738985</v>
      </c>
      <c r="BC120" s="22">
        <v>5.2380247551280856</v>
      </c>
      <c r="BD120" s="23">
        <v>2.9863363592841276E-4</v>
      </c>
      <c r="BE120" s="21">
        <v>-2.6943478339000002E-2</v>
      </c>
      <c r="BF120" s="23">
        <v>-1.2513054715735801E-2</v>
      </c>
      <c r="BG120" s="21">
        <v>-1.9E-2</v>
      </c>
      <c r="BH120" s="21">
        <v>-2.3E-2</v>
      </c>
      <c r="BI120" s="21">
        <v>-5.6976300000000001E-2</v>
      </c>
      <c r="BJ120" s="21">
        <v>0.35571196006607275</v>
      </c>
    </row>
    <row r="121" spans="1:63" x14ac:dyDescent="0.25">
      <c r="A121" s="18" t="s">
        <v>3</v>
      </c>
      <c r="B121" s="18" t="s">
        <v>395</v>
      </c>
      <c r="C121" s="18" t="s">
        <v>236</v>
      </c>
      <c r="D121" s="19">
        <v>14129479684.25</v>
      </c>
      <c r="E121" s="20"/>
      <c r="F121" s="21"/>
      <c r="G121" s="20">
        <v>-1.9937663937090999</v>
      </c>
      <c r="H121" s="21">
        <v>-0.51248774297700006</v>
      </c>
      <c r="I121" s="20"/>
      <c r="J121" s="22">
        <v>1.85967154700037</v>
      </c>
      <c r="K121" s="18"/>
      <c r="L121" s="18"/>
      <c r="M121" s="18"/>
      <c r="N121" s="18">
        <v>1</v>
      </c>
      <c r="O121" s="18">
        <v>1</v>
      </c>
      <c r="P121" s="22">
        <v>41439616</v>
      </c>
      <c r="Q121" s="22">
        <v>-1.9937663937090999</v>
      </c>
      <c r="R121" s="18" t="b">
        <v>0</v>
      </c>
      <c r="S121" s="22">
        <v>-11352000000</v>
      </c>
      <c r="T121" s="22">
        <v>17337000000</v>
      </c>
      <c r="U121" s="22">
        <v>323700000</v>
      </c>
      <c r="V121" s="18" t="b">
        <v>1</v>
      </c>
      <c r="W121" s="18">
        <f t="shared" si="1"/>
        <v>0.12801858510966946</v>
      </c>
      <c r="X121" s="22">
        <v>1.681897928247E-3</v>
      </c>
      <c r="Y121" s="18" t="b">
        <v>1</v>
      </c>
      <c r="Z121" s="22">
        <v>-8.69801</v>
      </c>
      <c r="AA121" s="18" t="b">
        <v>1</v>
      </c>
      <c r="AB121" s="18" t="b">
        <v>1</v>
      </c>
      <c r="AC121" s="18" t="b">
        <v>0</v>
      </c>
      <c r="AD121" s="18" t="b">
        <v>0</v>
      </c>
      <c r="AE121" s="18" t="b">
        <v>1</v>
      </c>
      <c r="AF121" s="18" t="b">
        <v>0</v>
      </c>
      <c r="AG121" s="18" t="b">
        <v>0</v>
      </c>
      <c r="AH121" s="18" t="b">
        <v>0</v>
      </c>
      <c r="AI121" s="18" t="b">
        <v>0</v>
      </c>
      <c r="AJ121" s="18" t="b">
        <v>0</v>
      </c>
      <c r="AK121" s="18" t="s">
        <v>231</v>
      </c>
      <c r="AL121" s="22">
        <v>58.98</v>
      </c>
      <c r="AM121" s="22">
        <v>-19.87</v>
      </c>
      <c r="AN121" s="22">
        <v>0</v>
      </c>
      <c r="AO121" s="22">
        <v>-5334279630</v>
      </c>
      <c r="AP121" s="18" t="b">
        <v>1</v>
      </c>
      <c r="AQ121" s="22"/>
      <c r="AR121" s="22">
        <v>11095000000</v>
      </c>
      <c r="AS121" s="22">
        <v>62008000000</v>
      </c>
      <c r="AT121" s="22">
        <v>-6867000000</v>
      </c>
      <c r="AU121" s="22">
        <v>68875000000</v>
      </c>
      <c r="AV121" s="22">
        <v>45768000000</v>
      </c>
      <c r="AW121" s="22">
        <v>32593000000</v>
      </c>
      <c r="AX121" s="22">
        <v>17337000000</v>
      </c>
      <c r="AY121" s="22">
        <v>45768000000</v>
      </c>
      <c r="AZ121" s="22">
        <v>44541000000</v>
      </c>
      <c r="BA121" s="22">
        <v>24.0614798884314</v>
      </c>
      <c r="BB121" s="22">
        <v>0.5256257257128113</v>
      </c>
      <c r="BC121" s="22">
        <v>1.9652325489263924</v>
      </c>
      <c r="BD121" s="23">
        <v>-0.29682528218522869</v>
      </c>
      <c r="BE121" s="21"/>
      <c r="BF121" s="23">
        <v>-0.57580981896532202</v>
      </c>
      <c r="BG121" s="21">
        <v>-0.15024999999999999</v>
      </c>
      <c r="BH121" s="21">
        <v>-8.2500000000000004E-2</v>
      </c>
      <c r="BI121" s="21">
        <v>0.66503330000000005</v>
      </c>
      <c r="BJ121" s="21">
        <v>-0.65478456480359926</v>
      </c>
    </row>
    <row r="122" spans="1:63" x14ac:dyDescent="0.25">
      <c r="A122" s="18" t="s">
        <v>49</v>
      </c>
      <c r="B122" s="18" t="s">
        <v>396</v>
      </c>
      <c r="C122" s="18" t="s">
        <v>230</v>
      </c>
      <c r="D122" s="19">
        <v>791573455.036165</v>
      </c>
      <c r="E122" s="20"/>
      <c r="F122" s="21"/>
      <c r="G122" s="20">
        <v>-4.8836435267180498</v>
      </c>
      <c r="H122" s="21">
        <v>2.6382618510000001E-2</v>
      </c>
      <c r="I122" s="20">
        <v>2.0655085378</v>
      </c>
      <c r="J122" s="22">
        <v>2.2204601353757201</v>
      </c>
      <c r="K122" s="18"/>
      <c r="L122" s="18"/>
      <c r="M122" s="18">
        <v>1</v>
      </c>
      <c r="N122" s="18"/>
      <c r="O122" s="18">
        <v>1</v>
      </c>
      <c r="P122" s="22">
        <v>493112</v>
      </c>
      <c r="Q122" s="22">
        <v>-4.8836435267180498</v>
      </c>
      <c r="R122" s="18" t="b">
        <v>0</v>
      </c>
      <c r="S122" s="22">
        <v>85763936.6397039</v>
      </c>
      <c r="T122" s="22">
        <v>1772287996.79948</v>
      </c>
      <c r="U122" s="22">
        <v>3647200</v>
      </c>
      <c r="V122" s="18" t="b">
        <v>1</v>
      </c>
      <c r="W122" s="18">
        <f t="shared" si="1"/>
        <v>0.13520289537179206</v>
      </c>
      <c r="X122" s="22"/>
      <c r="Y122" s="18" t="b">
        <v>1</v>
      </c>
      <c r="Z122" s="22">
        <v>-9.7952575813940006E-3</v>
      </c>
      <c r="AA122" s="18" t="b">
        <v>1</v>
      </c>
      <c r="AB122" s="18" t="b">
        <v>1</v>
      </c>
      <c r="AC122" s="18" t="b">
        <v>1</v>
      </c>
      <c r="AD122" s="18" t="b">
        <v>0</v>
      </c>
      <c r="AE122" s="18" t="b">
        <v>1</v>
      </c>
      <c r="AF122" s="18" t="b">
        <v>1</v>
      </c>
      <c r="AG122" s="18" t="b">
        <v>0</v>
      </c>
      <c r="AH122" s="18" t="b">
        <v>1</v>
      </c>
      <c r="AI122" s="18" t="b">
        <v>0</v>
      </c>
      <c r="AJ122" s="18" t="b">
        <v>0</v>
      </c>
      <c r="AK122" s="18" t="s">
        <v>231</v>
      </c>
      <c r="AL122" s="22">
        <v>65.430000000000007</v>
      </c>
      <c r="AM122" s="22"/>
      <c r="AN122" s="22"/>
      <c r="AO122" s="22">
        <v>-3406867.0000964501</v>
      </c>
      <c r="AP122" s="18" t="b">
        <v>1</v>
      </c>
      <c r="AQ122" s="22"/>
      <c r="AR122" s="22">
        <v>583094752.89734602</v>
      </c>
      <c r="AS122" s="22">
        <v>1896683211.02179</v>
      </c>
      <c r="AT122" s="22">
        <v>-162776451.17332006</v>
      </c>
      <c r="AU122" s="22">
        <v>2059459662.1951101</v>
      </c>
      <c r="AV122" s="22">
        <v>2426986320.83393</v>
      </c>
      <c r="AW122" s="22">
        <v>887644242.18935597</v>
      </c>
      <c r="AX122" s="22">
        <v>1772287996.79948</v>
      </c>
      <c r="AY122" s="22">
        <v>2426986320.83393</v>
      </c>
      <c r="AZ122" s="22">
        <v>3882665784.8688998</v>
      </c>
      <c r="BA122" s="22">
        <v>21.452726664882036</v>
      </c>
      <c r="BB122" s="22">
        <v>0.46799815437347608</v>
      </c>
      <c r="BC122" s="22">
        <v>0.90333856164495874</v>
      </c>
      <c r="BD122" s="23">
        <v>-0.32233763046000297</v>
      </c>
      <c r="BE122" s="21"/>
      <c r="BF122" s="22"/>
      <c r="BG122" s="21">
        <v>1.9E-2</v>
      </c>
      <c r="BH122" s="21">
        <v>8.5000000000000006E-3</v>
      </c>
      <c r="BI122" s="21">
        <v>-1.9844999999999998E-2</v>
      </c>
      <c r="BJ122" s="21">
        <v>4.8391647855530441E-2</v>
      </c>
      <c r="BK122" s="24"/>
    </row>
    <row r="123" spans="1:63" x14ac:dyDescent="0.25">
      <c r="A123" s="18" t="s">
        <v>43</v>
      </c>
      <c r="B123" s="18" t="s">
        <v>397</v>
      </c>
      <c r="C123" s="18" t="s">
        <v>263</v>
      </c>
      <c r="D123" s="19">
        <v>10552319017.8358</v>
      </c>
      <c r="E123" s="20"/>
      <c r="F123" s="21">
        <v>0.79438242912000012</v>
      </c>
      <c r="G123" s="20">
        <v>1.03838591417672</v>
      </c>
      <c r="H123" s="21">
        <v>1.3128755919999999E-2</v>
      </c>
      <c r="I123" s="20"/>
      <c r="J123" s="22">
        <v>0.99814419381930997</v>
      </c>
      <c r="K123" s="18"/>
      <c r="L123" s="18"/>
      <c r="M123" s="18"/>
      <c r="N123" s="18">
        <v>1</v>
      </c>
      <c r="O123" s="18">
        <v>1</v>
      </c>
      <c r="P123" s="22">
        <v>11555000</v>
      </c>
      <c r="Q123" s="22">
        <v>1.0775992219061801</v>
      </c>
      <c r="R123" s="18" t="b">
        <v>0</v>
      </c>
      <c r="S123" s="22">
        <v>565479401.097368</v>
      </c>
      <c r="T123" s="22">
        <v>18359676369.3853</v>
      </c>
      <c r="U123" s="22">
        <v>83709668.400000006</v>
      </c>
      <c r="V123" s="18" t="b">
        <v>1</v>
      </c>
      <c r="W123" s="18">
        <f t="shared" si="1"/>
        <v>0.13803662373604622</v>
      </c>
      <c r="X123" s="22"/>
      <c r="Y123" s="18" t="b">
        <v>1</v>
      </c>
      <c r="Z123" s="22">
        <v>-9.5672569776894605</v>
      </c>
      <c r="AA123" s="18" t="b">
        <v>1</v>
      </c>
      <c r="AB123" s="18" t="b">
        <v>1</v>
      </c>
      <c r="AC123" s="18" t="b">
        <v>1</v>
      </c>
      <c r="AD123" s="18" t="b">
        <v>0</v>
      </c>
      <c r="AE123" s="18" t="b">
        <v>1</v>
      </c>
      <c r="AF123" s="18" t="b">
        <v>1</v>
      </c>
      <c r="AG123" s="18" t="b">
        <v>0</v>
      </c>
      <c r="AH123" s="18" t="b">
        <v>1</v>
      </c>
      <c r="AI123" s="18" t="b">
        <v>0</v>
      </c>
      <c r="AJ123" s="18" t="b">
        <v>0</v>
      </c>
      <c r="AK123" s="18" t="s">
        <v>220</v>
      </c>
      <c r="AL123" s="22">
        <v>81.08</v>
      </c>
      <c r="AM123" s="22">
        <v>-4012567795.1047502</v>
      </c>
      <c r="AN123" s="22">
        <v>884831.23</v>
      </c>
      <c r="AO123" s="22">
        <v>-4263615986.0191302</v>
      </c>
      <c r="AP123" s="18" t="b">
        <v>1</v>
      </c>
      <c r="AQ123" s="22">
        <v>0.73408990619214998</v>
      </c>
      <c r="AR123" s="22">
        <v>5311652562.0756998</v>
      </c>
      <c r="AS123" s="22">
        <v>23808732446.758999</v>
      </c>
      <c r="AT123" s="22">
        <v>9867274249.0466995</v>
      </c>
      <c r="AU123" s="22">
        <v>13941458197.712299</v>
      </c>
      <c r="AV123" s="22">
        <v>18570119090.581001</v>
      </c>
      <c r="AW123" s="22">
        <v>7838389286.71068</v>
      </c>
      <c r="AX123" s="22">
        <v>18359676369.3853</v>
      </c>
      <c r="AY123" s="22">
        <v>18570119090.581001</v>
      </c>
      <c r="AZ123" s="22">
        <v>18556361754.187801</v>
      </c>
      <c r="BA123" s="22">
        <v>23.639121110198559</v>
      </c>
      <c r="BB123" s="22">
        <v>0.32922329251415872</v>
      </c>
      <c r="BC123" s="22">
        <v>1.2894050535735475</v>
      </c>
      <c r="BD123" s="23">
        <v>-5.2954745312510133E-3</v>
      </c>
      <c r="BE123" s="21">
        <v>-0.33219150750300003</v>
      </c>
      <c r="BF123" s="23">
        <v>-0.23453633501090099</v>
      </c>
      <c r="BG123" s="21">
        <v>-0.20899999999999999</v>
      </c>
      <c r="BH123" s="21">
        <v>-0.17766670000000001</v>
      </c>
      <c r="BI123" s="21">
        <v>-0.45509670000000002</v>
      </c>
      <c r="BJ123" s="21">
        <v>3.0800074561243524E-2</v>
      </c>
    </row>
    <row r="124" spans="1:63" x14ac:dyDescent="0.25">
      <c r="A124" s="18" t="s">
        <v>398</v>
      </c>
      <c r="B124" s="18" t="s">
        <v>399</v>
      </c>
      <c r="C124" s="18" t="s">
        <v>400</v>
      </c>
      <c r="D124" s="19">
        <v>845817723.28806996</v>
      </c>
      <c r="E124" s="20"/>
      <c r="F124" s="21"/>
      <c r="G124" s="20">
        <v>-2.4793680606196902</v>
      </c>
      <c r="H124" s="21">
        <v>-2.0625591297370001</v>
      </c>
      <c r="I124" s="20"/>
      <c r="J124" s="22">
        <v>1.9759256832557599</v>
      </c>
      <c r="K124" s="18"/>
      <c r="L124" s="18"/>
      <c r="M124" s="18"/>
      <c r="N124" s="18">
        <v>1</v>
      </c>
      <c r="O124" s="18">
        <v>1</v>
      </c>
      <c r="P124" s="22">
        <v>10121761</v>
      </c>
      <c r="Q124" s="22">
        <v>-2.5335618980102801</v>
      </c>
      <c r="R124" s="18" t="b">
        <v>0</v>
      </c>
      <c r="S124" s="22">
        <v>-1061885323.38308</v>
      </c>
      <c r="T124" s="22">
        <v>707557462.68656695</v>
      </c>
      <c r="U124" s="22">
        <v>71699843</v>
      </c>
      <c r="V124" s="18" t="b">
        <v>1</v>
      </c>
      <c r="W124" s="18">
        <f t="shared" si="1"/>
        <v>0.14116852389760462</v>
      </c>
      <c r="X124" s="22"/>
      <c r="Y124" s="18" t="b">
        <v>0</v>
      </c>
      <c r="Z124" s="22">
        <v>-0.102403288201161</v>
      </c>
      <c r="AA124" s="18" t="b">
        <v>1</v>
      </c>
      <c r="AB124" s="18" t="b">
        <v>1</v>
      </c>
      <c r="AC124" s="18" t="b">
        <v>1</v>
      </c>
      <c r="AD124" s="18" t="b">
        <v>0</v>
      </c>
      <c r="AE124" s="18" t="b">
        <v>1</v>
      </c>
      <c r="AF124" s="18" t="b">
        <v>0</v>
      </c>
      <c r="AG124" s="18" t="b">
        <v>0</v>
      </c>
      <c r="AH124" s="18" t="b">
        <v>0</v>
      </c>
      <c r="AI124" s="18" t="b">
        <v>0</v>
      </c>
      <c r="AJ124" s="18" t="b">
        <v>0</v>
      </c>
      <c r="AK124" s="18" t="s">
        <v>228</v>
      </c>
      <c r="AL124" s="22">
        <v>47.25</v>
      </c>
      <c r="AM124" s="22">
        <v>-0.39177234491226598</v>
      </c>
      <c r="AN124" s="22"/>
      <c r="AO124" s="22">
        <v>-314660754.35203099</v>
      </c>
      <c r="AP124" s="18" t="b">
        <v>1</v>
      </c>
      <c r="AQ124" s="22"/>
      <c r="AR124" s="22">
        <v>574679601.99004996</v>
      </c>
      <c r="AS124" s="22">
        <v>4966700497.5124397</v>
      </c>
      <c r="AT124" s="22">
        <v>-306801243.78109074</v>
      </c>
      <c r="AU124" s="22">
        <v>5273501741.2935305</v>
      </c>
      <c r="AV124" s="22">
        <v>2900563218.3908</v>
      </c>
      <c r="AW124" s="22">
        <v>3487518159.20398</v>
      </c>
      <c r="AX124" s="22">
        <v>707557462.68656695</v>
      </c>
      <c r="AY124" s="22">
        <v>2900563218.3908</v>
      </c>
      <c r="AZ124" s="22">
        <v>2575858595.6416502</v>
      </c>
      <c r="BA124" s="22">
        <v>21.08275008592431</v>
      </c>
      <c r="BB124" s="22">
        <v>0.70218008131368004</v>
      </c>
      <c r="BC124" s="22">
        <v>2.7530678358737202</v>
      </c>
      <c r="BD124" s="23">
        <v>-0.31500259659489349</v>
      </c>
      <c r="BE124" s="21">
        <v>-3.122001329867</v>
      </c>
      <c r="BF124" s="23">
        <v>-0.52229512567163294</v>
      </c>
      <c r="BG124" s="21">
        <v>-0.13699999999999998</v>
      </c>
      <c r="BH124" s="21">
        <v>-5.5579200000000002E-2</v>
      </c>
      <c r="BI124" s="21">
        <v>-0.23198899999999997</v>
      </c>
      <c r="BJ124" s="21">
        <v>-1.500776091529223</v>
      </c>
      <c r="BK124" s="24"/>
    </row>
    <row r="125" spans="1:63" x14ac:dyDescent="0.25">
      <c r="A125" s="18" t="s">
        <v>35</v>
      </c>
      <c r="B125" s="18" t="s">
        <v>401</v>
      </c>
      <c r="C125" s="18" t="s">
        <v>236</v>
      </c>
      <c r="D125" s="19">
        <v>492471076</v>
      </c>
      <c r="E125" s="20"/>
      <c r="F125" s="21">
        <v>0.59003830903300003</v>
      </c>
      <c r="G125" s="20">
        <v>0.65929465539419996</v>
      </c>
      <c r="H125" s="21">
        <v>-0.63441613229799998</v>
      </c>
      <c r="I125" s="20"/>
      <c r="J125" s="22">
        <v>0.90012428507158104</v>
      </c>
      <c r="K125" s="18">
        <v>1</v>
      </c>
      <c r="L125" s="18"/>
      <c r="M125" s="18"/>
      <c r="N125" s="18"/>
      <c r="O125" s="18">
        <v>1</v>
      </c>
      <c r="P125" s="22">
        <v>54297</v>
      </c>
      <c r="Q125" s="22">
        <v>0.65929465539419996</v>
      </c>
      <c r="R125" s="18" t="b">
        <v>0</v>
      </c>
      <c r="S125" s="22">
        <v>7453000</v>
      </c>
      <c r="T125" s="22">
        <v>355560000</v>
      </c>
      <c r="U125" s="22">
        <v>367832</v>
      </c>
      <c r="V125" s="18" t="b">
        <v>0</v>
      </c>
      <c r="W125" s="18">
        <f t="shared" si="1"/>
        <v>0.147613584462472</v>
      </c>
      <c r="X125" s="22"/>
      <c r="Y125" s="18" t="b">
        <v>0</v>
      </c>
      <c r="Z125" s="22">
        <v>1.0863799999999999</v>
      </c>
      <c r="AA125" s="18" t="b">
        <v>0</v>
      </c>
      <c r="AB125" s="18" t="b">
        <v>0</v>
      </c>
      <c r="AC125" s="18" t="b">
        <v>0</v>
      </c>
      <c r="AD125" s="18" t="b">
        <v>0</v>
      </c>
      <c r="AE125" s="18" t="b">
        <v>0</v>
      </c>
      <c r="AF125" s="18" t="b">
        <v>0</v>
      </c>
      <c r="AG125" s="18" t="b">
        <v>0</v>
      </c>
      <c r="AH125" s="18" t="b">
        <v>0</v>
      </c>
      <c r="AI125" s="18" t="b">
        <v>0</v>
      </c>
      <c r="AJ125" s="18" t="b">
        <v>0</v>
      </c>
      <c r="AK125" s="18" t="s">
        <v>244</v>
      </c>
      <c r="AL125" s="22">
        <v>3.14</v>
      </c>
      <c r="AM125" s="22">
        <v>-0.35</v>
      </c>
      <c r="AN125" s="22">
        <v>-58019424.43</v>
      </c>
      <c r="AO125" s="22">
        <v>44797600</v>
      </c>
      <c r="AP125" s="18" t="b">
        <v>0</v>
      </c>
      <c r="AQ125" s="22">
        <v>0.65929453801127602</v>
      </c>
      <c r="AR125" s="22">
        <v>247202000</v>
      </c>
      <c r="AS125" s="22">
        <v>1232809000</v>
      </c>
      <c r="AT125" s="22">
        <v>744994000</v>
      </c>
      <c r="AU125" s="22">
        <v>487815000</v>
      </c>
      <c r="AV125" s="22">
        <v>389496000</v>
      </c>
      <c r="AW125" s="22">
        <v>439575000</v>
      </c>
      <c r="AX125" s="22">
        <v>355560000</v>
      </c>
      <c r="AY125" s="22">
        <v>389496000</v>
      </c>
      <c r="AZ125" s="22">
        <v>367522000</v>
      </c>
      <c r="BA125" s="22">
        <v>19.734784361491855</v>
      </c>
      <c r="BB125" s="22">
        <v>0.35656374994017725</v>
      </c>
      <c r="BC125" s="22">
        <v>3.309305609242795</v>
      </c>
      <c r="BD125" s="23">
        <v>-1.366918136934215E-2</v>
      </c>
      <c r="BE125" s="21">
        <v>-0.261773378778</v>
      </c>
      <c r="BF125" s="23">
        <v>-1.17574061710277E-2</v>
      </c>
      <c r="BG125" s="21"/>
      <c r="BH125" s="21"/>
      <c r="BI125" s="21">
        <v>1E-4</v>
      </c>
      <c r="BJ125" s="21">
        <v>2.0961300483743953E-2</v>
      </c>
    </row>
    <row r="126" spans="1:63" x14ac:dyDescent="0.25">
      <c r="A126" s="18" t="s">
        <v>110</v>
      </c>
      <c r="B126" s="18" t="s">
        <v>402</v>
      </c>
      <c r="C126" s="18" t="s">
        <v>275</v>
      </c>
      <c r="D126" s="19">
        <v>1110500354.21103</v>
      </c>
      <c r="E126" s="20"/>
      <c r="F126" s="21"/>
      <c r="G126" s="20">
        <v>-0.55926594807621199</v>
      </c>
      <c r="H126" s="21">
        <v>-0.92520720541699997</v>
      </c>
      <c r="I126" s="20"/>
      <c r="J126" s="22">
        <v>2.3688480114189798</v>
      </c>
      <c r="K126" s="18"/>
      <c r="L126" s="18"/>
      <c r="M126" s="18"/>
      <c r="N126" s="18">
        <v>1</v>
      </c>
      <c r="O126" s="18">
        <v>1</v>
      </c>
      <c r="P126" s="22">
        <v>3525682</v>
      </c>
      <c r="Q126" s="22">
        <v>-0.55926594807621199</v>
      </c>
      <c r="R126" s="18" t="b">
        <v>0</v>
      </c>
      <c r="S126" s="22">
        <v>-290878564.41457897</v>
      </c>
      <c r="T126" s="22">
        <v>1226835781.8125801</v>
      </c>
      <c r="U126" s="22">
        <v>23688697.533</v>
      </c>
      <c r="V126" s="18" t="b">
        <v>1</v>
      </c>
      <c r="W126" s="18">
        <f t="shared" si="1"/>
        <v>0.14883393209307857</v>
      </c>
      <c r="X126" s="22"/>
      <c r="Y126" s="18" t="b">
        <v>1</v>
      </c>
      <c r="Z126" s="22">
        <v>-0.67093391550203096</v>
      </c>
      <c r="AA126" s="18" t="b">
        <v>0</v>
      </c>
      <c r="AB126" s="18" t="b">
        <v>0</v>
      </c>
      <c r="AC126" s="18" t="b">
        <v>1</v>
      </c>
      <c r="AD126" s="18" t="b">
        <v>0</v>
      </c>
      <c r="AE126" s="18" t="b">
        <v>0</v>
      </c>
      <c r="AF126" s="18" t="b">
        <v>1</v>
      </c>
      <c r="AG126" s="18" t="b">
        <v>1</v>
      </c>
      <c r="AH126" s="18" t="b">
        <v>0</v>
      </c>
      <c r="AI126" s="18" t="b">
        <v>0</v>
      </c>
      <c r="AJ126" s="18" t="b">
        <v>0</v>
      </c>
      <c r="AK126" s="18" t="s">
        <v>228</v>
      </c>
      <c r="AL126" s="22">
        <v>44.9</v>
      </c>
      <c r="AM126" s="22">
        <v>-3.07751019255022</v>
      </c>
      <c r="AN126" s="22">
        <v>0</v>
      </c>
      <c r="AO126" s="22">
        <v>-180034507.68001401</v>
      </c>
      <c r="AP126" s="18" t="b">
        <v>1</v>
      </c>
      <c r="AQ126" s="22"/>
      <c r="AR126" s="22">
        <v>624863007.10476196</v>
      </c>
      <c r="AS126" s="22">
        <v>2467246086.6049299</v>
      </c>
      <c r="AT126" s="22">
        <v>-2773955369.0047503</v>
      </c>
      <c r="AU126" s="22">
        <v>5241201455.6096802</v>
      </c>
      <c r="AV126" s="22">
        <v>3449789499.8755898</v>
      </c>
      <c r="AW126" s="22">
        <v>3381242274.29386</v>
      </c>
      <c r="AX126" s="22"/>
      <c r="AY126" s="22"/>
      <c r="AZ126" s="22"/>
      <c r="BA126" s="22"/>
      <c r="BB126" s="22">
        <v>1.3704519758491704</v>
      </c>
      <c r="BC126" s="22"/>
      <c r="BD126" s="23"/>
      <c r="BE126" s="21"/>
      <c r="BF126" s="23">
        <v>-2.7795325426675999</v>
      </c>
      <c r="BG126" s="21">
        <v>0.12033329999999999</v>
      </c>
      <c r="BH126" s="21">
        <v>-7.3590000000000003E-2</v>
      </c>
      <c r="BI126" s="21">
        <v>7.5011999999999995E-2</v>
      </c>
      <c r="BJ126" s="21"/>
    </row>
    <row r="127" spans="1:63" x14ac:dyDescent="0.25">
      <c r="A127" s="18" t="s">
        <v>403</v>
      </c>
      <c r="B127" s="18" t="s">
        <v>404</v>
      </c>
      <c r="C127" s="18" t="s">
        <v>241</v>
      </c>
      <c r="D127" s="19">
        <v>1019293725.27951</v>
      </c>
      <c r="E127" s="20">
        <v>143.80264741275599</v>
      </c>
      <c r="F127" s="21">
        <v>0.34000444336999996</v>
      </c>
      <c r="G127" s="20">
        <v>0.90322706034387001</v>
      </c>
      <c r="H127" s="21">
        <v>0.14204855543</v>
      </c>
      <c r="I127" s="20"/>
      <c r="J127" s="22">
        <v>0.61679326372333199</v>
      </c>
      <c r="K127" s="18"/>
      <c r="L127" s="18">
        <v>1</v>
      </c>
      <c r="M127" s="18"/>
      <c r="N127" s="18"/>
      <c r="O127" s="18">
        <v>1</v>
      </c>
      <c r="P127" s="22"/>
      <c r="Q127" s="22">
        <v>0.88433109673834998</v>
      </c>
      <c r="R127" s="18"/>
      <c r="S127" s="22"/>
      <c r="T127" s="22">
        <v>293872669.73180097</v>
      </c>
      <c r="U127" s="22"/>
      <c r="V127" s="18"/>
      <c r="W127" s="18"/>
      <c r="X127" s="22"/>
      <c r="Y127" s="18"/>
      <c r="Z127" s="22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22"/>
      <c r="AM127" s="22"/>
      <c r="AN127" s="22"/>
      <c r="AO127" s="22"/>
      <c r="AP127" s="18"/>
      <c r="AQ127" s="22"/>
      <c r="AR127" s="22">
        <v>946781915.708812</v>
      </c>
      <c r="AS127" s="22">
        <v>1966024619.1570899</v>
      </c>
      <c r="AT127" s="22">
        <v>1003010234.4827609</v>
      </c>
      <c r="AU127" s="22">
        <v>963014384.67432904</v>
      </c>
      <c r="AV127" s="22">
        <v>462544597.661524</v>
      </c>
      <c r="AW127" s="22">
        <v>439204818.39080501</v>
      </c>
      <c r="AX127" s="22">
        <v>293872669.73180097</v>
      </c>
      <c r="AY127" s="22">
        <v>462544597.661524</v>
      </c>
      <c r="AZ127" s="22">
        <v>373049417.49690902</v>
      </c>
      <c r="BA127" s="22">
        <v>19.725455336491798</v>
      </c>
      <c r="BB127" s="22">
        <v>0.22339741532794688</v>
      </c>
      <c r="BC127" s="22">
        <v>5.1982542014995765</v>
      </c>
      <c r="BD127" s="23">
        <v>-6.2379610981407763E-2</v>
      </c>
      <c r="BE127" s="21">
        <v>6.144986063E-3</v>
      </c>
      <c r="BF127" s="22"/>
      <c r="BG127" s="21"/>
      <c r="BH127" s="21"/>
      <c r="BI127" s="21"/>
      <c r="BJ127" s="21"/>
    </row>
    <row r="128" spans="1:63" x14ac:dyDescent="0.25">
      <c r="A128" s="18" t="s">
        <v>405</v>
      </c>
      <c r="B128" s="18" t="s">
        <v>406</v>
      </c>
      <c r="C128" s="18" t="s">
        <v>241</v>
      </c>
      <c r="D128" s="19">
        <v>656236241.46128201</v>
      </c>
      <c r="E128" s="20">
        <v>19.595869878982999</v>
      </c>
      <c r="F128" s="21">
        <v>0.35670376829399997</v>
      </c>
      <c r="G128" s="20">
        <v>1.2303278247284399</v>
      </c>
      <c r="H128" s="21">
        <v>0.13704424725200001</v>
      </c>
      <c r="I128" s="20"/>
      <c r="J128" s="22">
        <v>0.84332736506735095</v>
      </c>
      <c r="K128" s="18"/>
      <c r="L128" s="18"/>
      <c r="M128" s="18"/>
      <c r="N128" s="18">
        <v>1</v>
      </c>
      <c r="O128" s="18">
        <v>1</v>
      </c>
      <c r="P128" s="22"/>
      <c r="Q128" s="22">
        <v>1.2181291069195199</v>
      </c>
      <c r="R128" s="18"/>
      <c r="S128" s="22">
        <v>48124415.325670503</v>
      </c>
      <c r="T128" s="22">
        <v>238829126.436782</v>
      </c>
      <c r="U128" s="22"/>
      <c r="V128" s="18"/>
      <c r="W128" s="18"/>
      <c r="X128" s="22"/>
      <c r="Y128" s="18"/>
      <c r="Z128" s="22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22"/>
      <c r="AM128" s="22"/>
      <c r="AN128" s="22"/>
      <c r="AO128" s="22">
        <v>36949299.006242603</v>
      </c>
      <c r="AP128" s="18"/>
      <c r="AQ128" s="22">
        <v>1.2392902583846599</v>
      </c>
      <c r="AR128" s="22">
        <v>337989147.89271998</v>
      </c>
      <c r="AS128" s="22">
        <v>844834948.65900397</v>
      </c>
      <c r="AT128" s="22">
        <v>532999039.08045995</v>
      </c>
      <c r="AU128" s="22">
        <v>311835909.57854402</v>
      </c>
      <c r="AV128" s="22">
        <v>225121850.67080399</v>
      </c>
      <c r="AW128" s="22">
        <v>190122766.28352499</v>
      </c>
      <c r="AX128" s="22">
        <v>238829126.436782</v>
      </c>
      <c r="AY128" s="22">
        <v>225121850.67080399</v>
      </c>
      <c r="AZ128" s="22">
        <v>207385768.30775899</v>
      </c>
      <c r="BA128" s="22">
        <v>19.261705637081981</v>
      </c>
      <c r="BB128" s="22">
        <v>0.22504131320005699</v>
      </c>
      <c r="BC128" s="22">
        <v>3.6419147295516714</v>
      </c>
      <c r="BD128" s="23">
        <v>7.3205213985480744E-2</v>
      </c>
      <c r="BE128" s="21">
        <v>6.4720308887999997E-2</v>
      </c>
      <c r="BF128" s="22"/>
      <c r="BG128" s="21"/>
      <c r="BH128" s="21">
        <v>4.4999999999999998E-2</v>
      </c>
      <c r="BI128" s="21">
        <v>6.9000000000000006E-2</v>
      </c>
      <c r="BJ128" s="21">
        <v>0.20150145019438834</v>
      </c>
      <c r="BK128" s="24"/>
    </row>
    <row r="129" spans="1:63" x14ac:dyDescent="0.25">
      <c r="A129" s="18" t="s">
        <v>407</v>
      </c>
      <c r="B129" s="18" t="s">
        <v>408</v>
      </c>
      <c r="C129" s="18" t="s">
        <v>241</v>
      </c>
      <c r="D129" s="19">
        <v>490496406.26964998</v>
      </c>
      <c r="E129" s="20">
        <v>237.59398496240601</v>
      </c>
      <c r="F129" s="21">
        <v>3.6616959970000001E-2</v>
      </c>
      <c r="G129" s="20">
        <v>7.5971103606990598</v>
      </c>
      <c r="H129" s="21">
        <v>4.0563024179999997E-2</v>
      </c>
      <c r="I129" s="20"/>
      <c r="J129" s="22">
        <v>0.44880747530019499</v>
      </c>
      <c r="K129" s="18">
        <v>1</v>
      </c>
      <c r="L129" s="18"/>
      <c r="M129" s="18"/>
      <c r="N129" s="18"/>
      <c r="O129" s="18">
        <v>1</v>
      </c>
      <c r="P129" s="22"/>
      <c r="Q129" s="22">
        <v>7.5730688722158304</v>
      </c>
      <c r="R129" s="18"/>
      <c r="S129" s="22">
        <v>3821416.87494613</v>
      </c>
      <c r="T129" s="22">
        <v>113825740.469419</v>
      </c>
      <c r="U129" s="22"/>
      <c r="V129" s="18"/>
      <c r="W129" s="18"/>
      <c r="X129" s="22"/>
      <c r="Y129" s="18"/>
      <c r="Z129" s="22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22"/>
      <c r="AM129" s="22"/>
      <c r="AN129" s="22"/>
      <c r="AO129" s="22"/>
      <c r="AP129" s="18"/>
      <c r="AQ129" s="22">
        <v>2.0607596933532899</v>
      </c>
      <c r="AR129" s="22">
        <v>37981503.346835598</v>
      </c>
      <c r="AS129" s="22">
        <v>89418881.611077607</v>
      </c>
      <c r="AT129" s="22">
        <v>58740674.825476207</v>
      </c>
      <c r="AU129" s="22">
        <v>30678206.7856014</v>
      </c>
      <c r="AV129" s="22">
        <v>122251428.986983</v>
      </c>
      <c r="AW129" s="22">
        <v>2150904.9383780099</v>
      </c>
      <c r="AX129" s="22">
        <v>113825740.469419</v>
      </c>
      <c r="AY129" s="22">
        <v>122251428.986983</v>
      </c>
      <c r="AZ129" s="22">
        <v>127942449.625747</v>
      </c>
      <c r="BA129" s="22">
        <v>18.585884809901003</v>
      </c>
      <c r="BB129" s="22">
        <v>2.405425900687564E-2</v>
      </c>
      <c r="BC129" s="22">
        <v>0.75753942506999783</v>
      </c>
      <c r="BD129" s="23">
        <v>-5.6701039916324775E-2</v>
      </c>
      <c r="BE129" s="21">
        <v>3.2530684349E-2</v>
      </c>
      <c r="BF129" s="22"/>
      <c r="BG129" s="21"/>
      <c r="BH129" s="21"/>
      <c r="BI129" s="21"/>
      <c r="BJ129" s="21">
        <v>3.3572519354467201E-2</v>
      </c>
    </row>
    <row r="130" spans="1:63" x14ac:dyDescent="0.25">
      <c r="A130" s="18" t="s">
        <v>409</v>
      </c>
      <c r="B130" s="18" t="s">
        <v>410</v>
      </c>
      <c r="C130" s="18" t="s">
        <v>241</v>
      </c>
      <c r="D130" s="19">
        <v>865590574.73582494</v>
      </c>
      <c r="E130" s="20">
        <v>32.6004548900682</v>
      </c>
      <c r="F130" s="21"/>
      <c r="G130" s="20">
        <v>1.1036108699596401</v>
      </c>
      <c r="H130" s="21"/>
      <c r="I130" s="20"/>
      <c r="J130" s="22">
        <v>0.60711840837600195</v>
      </c>
      <c r="K130" s="18"/>
      <c r="L130" s="18"/>
      <c r="M130" s="18">
        <v>1</v>
      </c>
      <c r="N130" s="18"/>
      <c r="O130" s="18">
        <v>1</v>
      </c>
      <c r="P130" s="22"/>
      <c r="Q130" s="22">
        <v>1.0979074546110199</v>
      </c>
      <c r="R130" s="18"/>
      <c r="S130" s="22"/>
      <c r="T130" s="22">
        <v>137295750.191571</v>
      </c>
      <c r="U130" s="22"/>
      <c r="V130" s="18"/>
      <c r="W130" s="18"/>
      <c r="X130" s="22"/>
      <c r="Y130" s="18"/>
      <c r="Z130" s="22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22"/>
      <c r="AM130" s="22"/>
      <c r="AN130" s="22"/>
      <c r="AO130" s="22"/>
      <c r="AP130" s="18"/>
      <c r="AQ130" s="22"/>
      <c r="AR130" s="22">
        <v>218460475.09578499</v>
      </c>
      <c r="AS130" s="22">
        <v>838666413.79310298</v>
      </c>
      <c r="AT130" s="22">
        <v>788849947.89271986</v>
      </c>
      <c r="AU130" s="22">
        <v>49816465.9003831</v>
      </c>
      <c r="AV130" s="22">
        <v>114900058.89281499</v>
      </c>
      <c r="AW130" s="22">
        <v>2567770.1149425302</v>
      </c>
      <c r="AX130" s="22">
        <v>137295750.191571</v>
      </c>
      <c r="AY130" s="22">
        <v>114900058.89281499</v>
      </c>
      <c r="AZ130" s="22">
        <v>110674400.407243</v>
      </c>
      <c r="BA130" s="22">
        <v>18.648610586457671</v>
      </c>
      <c r="BB130" s="22">
        <v>3.0617299950394736E-3</v>
      </c>
      <c r="BC130" s="22">
        <v>6.6509147541978457</v>
      </c>
      <c r="BD130" s="23">
        <v>0.11654776280638597</v>
      </c>
      <c r="BE130" s="21"/>
      <c r="BF130" s="22"/>
      <c r="BG130" s="21"/>
      <c r="BH130" s="21"/>
      <c r="BI130" s="21"/>
      <c r="BJ130" s="21"/>
      <c r="BK130" s="24"/>
    </row>
    <row r="131" spans="1:63" x14ac:dyDescent="0.25">
      <c r="A131" s="18" t="s">
        <v>411</v>
      </c>
      <c r="B131" s="18" t="s">
        <v>412</v>
      </c>
      <c r="C131" s="18" t="s">
        <v>347</v>
      </c>
      <c r="D131" s="19">
        <v>169569165.46350199</v>
      </c>
      <c r="E131" s="20">
        <v>2.2706309709610601</v>
      </c>
      <c r="F131" s="21">
        <v>3.5264500779000001E-2</v>
      </c>
      <c r="G131" s="20">
        <v>0.59375868968744805</v>
      </c>
      <c r="H131" s="21">
        <v>0.187986626139</v>
      </c>
      <c r="I131" s="20">
        <v>1.9146164720000001</v>
      </c>
      <c r="J131" s="22">
        <v>0.90262768710774999</v>
      </c>
      <c r="K131" s="18">
        <v>1</v>
      </c>
      <c r="L131" s="18">
        <v>1</v>
      </c>
      <c r="M131" s="18"/>
      <c r="N131" s="18">
        <v>1</v>
      </c>
      <c r="O131" s="18">
        <v>3</v>
      </c>
      <c r="P131" s="22"/>
      <c r="Q131" s="22">
        <v>0.589675067337466</v>
      </c>
      <c r="R131" s="18"/>
      <c r="S131" s="22">
        <v>-13821959.3441958</v>
      </c>
      <c r="T131" s="22">
        <v>308734705.93008602</v>
      </c>
      <c r="U131" s="22"/>
      <c r="V131" s="18"/>
      <c r="W131" s="18"/>
      <c r="X131" s="22"/>
      <c r="Y131" s="18"/>
      <c r="Z131" s="22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22"/>
      <c r="AM131" s="22"/>
      <c r="AN131" s="22">
        <v>6580673.7599999998</v>
      </c>
      <c r="AO131" s="22"/>
      <c r="AP131" s="18"/>
      <c r="AQ131" s="22"/>
      <c r="AR131" s="22">
        <v>288190894.63977802</v>
      </c>
      <c r="AS131" s="22">
        <v>459436731.84135997</v>
      </c>
      <c r="AT131" s="22">
        <v>282012511.44798797</v>
      </c>
      <c r="AU131" s="22">
        <v>177424220.393372</v>
      </c>
      <c r="AV131" s="22">
        <v>317235065.40331203</v>
      </c>
      <c r="AW131" s="22">
        <v>9945030.4296107795</v>
      </c>
      <c r="AX131" s="22">
        <v>308734705.93008602</v>
      </c>
      <c r="AY131" s="22">
        <v>317235065.40331203</v>
      </c>
      <c r="AZ131" s="22">
        <v>345215132.13868701</v>
      </c>
      <c r="BA131" s="22">
        <v>19.561573248757131</v>
      </c>
      <c r="BB131" s="22">
        <v>2.1646136976798631E-2</v>
      </c>
      <c r="BC131" s="22">
        <v>1.4679198673210663</v>
      </c>
      <c r="BD131" s="23">
        <v>-5.3923123117635509E-2</v>
      </c>
      <c r="BE131" s="21">
        <v>0.30040548754800001</v>
      </c>
      <c r="BF131" s="22"/>
      <c r="BG131" s="21">
        <v>0.28499999999999998</v>
      </c>
      <c r="BH131" s="21"/>
      <c r="BI131" s="21"/>
      <c r="BJ131" s="21">
        <v>-4.4769697344378988E-2</v>
      </c>
    </row>
    <row r="132" spans="1:63" x14ac:dyDescent="0.25">
      <c r="A132" s="18" t="s">
        <v>413</v>
      </c>
      <c r="B132" s="18" t="s">
        <v>414</v>
      </c>
      <c r="C132" s="18" t="s">
        <v>241</v>
      </c>
      <c r="D132" s="19">
        <v>573656264.47862804</v>
      </c>
      <c r="E132" s="20">
        <v>70.571340650323094</v>
      </c>
      <c r="F132" s="21">
        <v>1.19895453588</v>
      </c>
      <c r="G132" s="20">
        <v>1.52566889670537</v>
      </c>
      <c r="H132" s="21">
        <v>3.5949365089999998E-2</v>
      </c>
      <c r="I132" s="20"/>
      <c r="J132" s="22">
        <v>0.76285917974787598</v>
      </c>
      <c r="K132" s="18"/>
      <c r="L132" s="18">
        <v>1</v>
      </c>
      <c r="M132" s="18"/>
      <c r="N132" s="18"/>
      <c r="O132" s="18">
        <v>1</v>
      </c>
      <c r="P132" s="22"/>
      <c r="Q132" s="22">
        <v>1.4813180566848601</v>
      </c>
      <c r="R132" s="18"/>
      <c r="S132" s="22">
        <v>27896239.478295799</v>
      </c>
      <c r="T132" s="22">
        <v>399046215.05932403</v>
      </c>
      <c r="U132" s="22"/>
      <c r="V132" s="18"/>
      <c r="W132" s="18"/>
      <c r="X132" s="22"/>
      <c r="Y132" s="18"/>
      <c r="Z132" s="22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22"/>
      <c r="AM132" s="22"/>
      <c r="AN132" s="22">
        <v>0</v>
      </c>
      <c r="AO132" s="22">
        <v>25292683.296227299</v>
      </c>
      <c r="AP132" s="18"/>
      <c r="AQ132" s="22">
        <v>1.5190227766400799</v>
      </c>
      <c r="AR132" s="22">
        <v>535457080.06550002</v>
      </c>
      <c r="AS132" s="22">
        <v>1052420230.40018</v>
      </c>
      <c r="AT132" s="22">
        <v>349589020.08100998</v>
      </c>
      <c r="AU132" s="22">
        <v>702831210.31917</v>
      </c>
      <c r="AV132" s="22">
        <v>303854086.24827302</v>
      </c>
      <c r="AW132" s="22">
        <v>419141341.31977397</v>
      </c>
      <c r="AX132" s="22">
        <v>399046215.05932403</v>
      </c>
      <c r="AY132" s="22">
        <v>303854086.24827302</v>
      </c>
      <c r="AZ132" s="22">
        <v>320673255.15269798</v>
      </c>
      <c r="BA132" s="22">
        <v>19.668322980030027</v>
      </c>
      <c r="BB132" s="22">
        <v>0.39826423819351764</v>
      </c>
      <c r="BC132" s="22">
        <v>2.9945078368649871</v>
      </c>
      <c r="BD132" s="23">
        <v>0.13041640936399707</v>
      </c>
      <c r="BE132" s="21">
        <v>2.1493622351E-2</v>
      </c>
      <c r="BF132" s="22"/>
      <c r="BG132" s="21"/>
      <c r="BH132" s="21">
        <v>2.6000000000000002E-2</v>
      </c>
      <c r="BI132" s="21">
        <v>7.400000000000001E-2</v>
      </c>
      <c r="BJ132" s="21">
        <v>6.9907289996845645E-2</v>
      </c>
      <c r="BK132" s="24"/>
    </row>
    <row r="133" spans="1:63" x14ac:dyDescent="0.25">
      <c r="A133" s="18" t="s">
        <v>415</v>
      </c>
      <c r="B133" s="18" t="s">
        <v>416</v>
      </c>
      <c r="C133" s="18" t="s">
        <v>347</v>
      </c>
      <c r="D133" s="19">
        <v>100876507.747425</v>
      </c>
      <c r="E133" s="20">
        <v>13.1101000030009</v>
      </c>
      <c r="F133" s="21"/>
      <c r="G133" s="20">
        <v>3.04865754965014</v>
      </c>
      <c r="H133" s="21"/>
      <c r="I133" s="20">
        <v>48.409783514099999</v>
      </c>
      <c r="J133" s="22">
        <v>1.17419359357564</v>
      </c>
      <c r="K133" s="18"/>
      <c r="L133" s="18">
        <v>1</v>
      </c>
      <c r="M133" s="18"/>
      <c r="N133" s="18"/>
      <c r="O133" s="18">
        <v>1</v>
      </c>
      <c r="P133" s="22"/>
      <c r="Q133" s="22">
        <v>3.0276805481617299</v>
      </c>
      <c r="R133" s="18"/>
      <c r="S133" s="22"/>
      <c r="T133" s="22">
        <v>80560712.606157899</v>
      </c>
      <c r="U133" s="22"/>
      <c r="V133" s="18"/>
      <c r="W133" s="18"/>
      <c r="X133" s="22"/>
      <c r="Y133" s="18"/>
      <c r="Z133" s="22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22"/>
      <c r="AM133" s="22"/>
      <c r="AN133" s="22">
        <v>0</v>
      </c>
      <c r="AO133" s="22"/>
      <c r="AP133" s="18"/>
      <c r="AQ133" s="22"/>
      <c r="AR133" s="22"/>
      <c r="AS133" s="22">
        <v>83359885.474010304</v>
      </c>
      <c r="AT133" s="22">
        <v>27710155.191014901</v>
      </c>
      <c r="AU133" s="22">
        <v>55649730.282995403</v>
      </c>
      <c r="AV133" s="22">
        <v>77194047.258831799</v>
      </c>
      <c r="AW133" s="22"/>
      <c r="AX133" s="22">
        <v>80560712.606157899</v>
      </c>
      <c r="AY133" s="22">
        <v>77194047.258831799</v>
      </c>
      <c r="AZ133" s="22">
        <v>64268236.683733098</v>
      </c>
      <c r="BA133" s="22">
        <v>18.183177277984321</v>
      </c>
      <c r="BB133" s="22"/>
      <c r="BC133" s="22">
        <v>1.0568287834275389</v>
      </c>
      <c r="BD133" s="23">
        <v>0.12236793110398375</v>
      </c>
      <c r="BE133" s="21">
        <v>2.2677422025000001E-2</v>
      </c>
      <c r="BF133" s="22"/>
      <c r="BG133" s="21"/>
      <c r="BH133" s="21"/>
      <c r="BI133" s="21"/>
      <c r="BJ133" s="21"/>
    </row>
    <row r="134" spans="1:63" x14ac:dyDescent="0.25">
      <c r="A134" s="18" t="s">
        <v>417</v>
      </c>
      <c r="B134" s="18" t="s">
        <v>418</v>
      </c>
      <c r="C134" s="18" t="s">
        <v>241</v>
      </c>
      <c r="D134" s="19">
        <v>5740175614.5852203</v>
      </c>
      <c r="E134" s="20">
        <v>21.6501760858628</v>
      </c>
      <c r="F134" s="21">
        <v>0.12291596023000001</v>
      </c>
      <c r="G134" s="20">
        <v>2.6755319922532999</v>
      </c>
      <c r="H134" s="21">
        <v>7.6241163540000004E-2</v>
      </c>
      <c r="I134" s="20"/>
      <c r="J134" s="22">
        <v>0.48163723428912197</v>
      </c>
      <c r="K134" s="18">
        <v>1</v>
      </c>
      <c r="L134" s="18">
        <v>1</v>
      </c>
      <c r="M134" s="18"/>
      <c r="N134" s="18">
        <v>1</v>
      </c>
      <c r="O134" s="18">
        <v>3</v>
      </c>
      <c r="P134" s="22">
        <v>555487</v>
      </c>
      <c r="Q134" s="22">
        <v>2.6465177026393998</v>
      </c>
      <c r="R134" s="18" t="b">
        <v>1</v>
      </c>
      <c r="S134" s="22">
        <v>481234304.34657699</v>
      </c>
      <c r="T134" s="22">
        <v>4941832096.5842199</v>
      </c>
      <c r="U134" s="22"/>
      <c r="V134" s="18" t="b">
        <v>0</v>
      </c>
      <c r="W134" s="18"/>
      <c r="X134" s="22"/>
      <c r="Y134" s="18" t="b">
        <v>0</v>
      </c>
      <c r="Z134" s="22">
        <v>8.4838375529353999E-2</v>
      </c>
      <c r="AA134" s="18" t="b">
        <v>0</v>
      </c>
      <c r="AB134" s="18" t="b">
        <v>0</v>
      </c>
      <c r="AC134" s="18" t="b">
        <v>0</v>
      </c>
      <c r="AD134" s="18" t="b">
        <v>0</v>
      </c>
      <c r="AE134" s="18" t="b">
        <v>0</v>
      </c>
      <c r="AF134" s="18" t="b">
        <v>0</v>
      </c>
      <c r="AG134" s="18" t="b">
        <v>0</v>
      </c>
      <c r="AH134" s="18" t="b">
        <v>0</v>
      </c>
      <c r="AI134" s="18" t="b">
        <v>0</v>
      </c>
      <c r="AJ134" s="18" t="b">
        <v>0</v>
      </c>
      <c r="AK134" s="18" t="s">
        <v>244</v>
      </c>
      <c r="AL134" s="22">
        <v>6.69</v>
      </c>
      <c r="AM134" s="22">
        <v>8.1461173937541001E-2</v>
      </c>
      <c r="AN134" s="22"/>
      <c r="AO134" s="22">
        <v>257797448.78237301</v>
      </c>
      <c r="AP134" s="18" t="b">
        <v>1</v>
      </c>
      <c r="AQ134" s="22">
        <v>2.9464427519334202</v>
      </c>
      <c r="AR134" s="22">
        <v>1575627461.2887499</v>
      </c>
      <c r="AS134" s="22">
        <v>3231442267.8042998</v>
      </c>
      <c r="AT134" s="22">
        <v>1933816637.9384599</v>
      </c>
      <c r="AU134" s="22">
        <v>1297625629.86584</v>
      </c>
      <c r="AV134" s="22">
        <v>2015270125.8090301</v>
      </c>
      <c r="AW134" s="22">
        <v>237696928.95515499</v>
      </c>
      <c r="AX134" s="22">
        <v>4941832096.5842199</v>
      </c>
      <c r="AY134" s="22">
        <v>2015270125.8090301</v>
      </c>
      <c r="AZ134" s="22">
        <v>1534754602.46223</v>
      </c>
      <c r="BA134" s="22">
        <v>21.872510524989281</v>
      </c>
      <c r="BB134" s="22">
        <v>7.3557535383934086E-2</v>
      </c>
      <c r="BC134" s="22">
        <v>0.92896213524161231</v>
      </c>
      <c r="BD134" s="23">
        <v>0.88264143968022579</v>
      </c>
      <c r="BE134" s="21">
        <v>0.12799470449100001</v>
      </c>
      <c r="BF134" s="23">
        <v>0.10007064956824699</v>
      </c>
      <c r="BG134" s="21">
        <v>0.1389667</v>
      </c>
      <c r="BH134" s="21">
        <v>5.9166699999999996E-2</v>
      </c>
      <c r="BI134" s="21">
        <v>0.11415850000000001</v>
      </c>
      <c r="BJ134" s="21">
        <v>9.7379735883621935E-2</v>
      </c>
    </row>
    <row r="135" spans="1:63" x14ac:dyDescent="0.25">
      <c r="A135" s="18" t="s">
        <v>419</v>
      </c>
      <c r="B135" s="18" t="s">
        <v>420</v>
      </c>
      <c r="C135" s="18" t="s">
        <v>347</v>
      </c>
      <c r="D135" s="19">
        <v>538194935.60232902</v>
      </c>
      <c r="E135" s="20">
        <v>65.348327555858504</v>
      </c>
      <c r="F135" s="21">
        <v>1.7465883655760002</v>
      </c>
      <c r="G135" s="20">
        <v>0.55057082840772997</v>
      </c>
      <c r="H135" s="21">
        <v>4.1056337760000004E-3</v>
      </c>
      <c r="I135" s="20">
        <v>5.6186923805999998</v>
      </c>
      <c r="J135" s="22">
        <v>0.387711678278923</v>
      </c>
      <c r="K135" s="18"/>
      <c r="L135" s="18">
        <v>1</v>
      </c>
      <c r="M135" s="18"/>
      <c r="N135" s="18"/>
      <c r="O135" s="18">
        <v>1</v>
      </c>
      <c r="P135" s="22"/>
      <c r="Q135" s="22">
        <v>0.55057082840772997</v>
      </c>
      <c r="R135" s="18"/>
      <c r="S135" s="22">
        <v>97667349.387258306</v>
      </c>
      <c r="T135" s="22">
        <v>2043105517.7644401</v>
      </c>
      <c r="U135" s="22"/>
      <c r="V135" s="18"/>
      <c r="W135" s="18"/>
      <c r="X135" s="22"/>
      <c r="Y135" s="18"/>
      <c r="Z135" s="22">
        <v>11.1800543417067</v>
      </c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22"/>
      <c r="AM135" s="22">
        <v>0.42788653535763199</v>
      </c>
      <c r="AN135" s="22">
        <v>184248.25</v>
      </c>
      <c r="AO135" s="22">
        <v>167359230.762357</v>
      </c>
      <c r="AP135" s="18"/>
      <c r="AQ135" s="22">
        <v>0.56014217854142501</v>
      </c>
      <c r="AR135" s="22">
        <v>532913127.86891299</v>
      </c>
      <c r="AS135" s="22">
        <v>3493553595.2308502</v>
      </c>
      <c r="AT135" s="22">
        <v>1006393105.4524302</v>
      </c>
      <c r="AU135" s="22">
        <v>2487160489.77842</v>
      </c>
      <c r="AV135" s="22">
        <v>1787018488.1593001</v>
      </c>
      <c r="AW135" s="22">
        <v>1757754489.17905</v>
      </c>
      <c r="AX135" s="22">
        <v>2043105517.7644401</v>
      </c>
      <c r="AY135" s="22">
        <v>1787018488.1593001</v>
      </c>
      <c r="AZ135" s="22">
        <v>1752242821.95275</v>
      </c>
      <c r="BA135" s="22">
        <v>21.370775609439619</v>
      </c>
      <c r="BB135" s="22">
        <v>0.50314227083237273</v>
      </c>
      <c r="BC135" s="22">
        <v>1.8242509066691606</v>
      </c>
      <c r="BD135" s="23">
        <v>8.1575223932385796E-2</v>
      </c>
      <c r="BE135" s="21">
        <v>7.4260256369999998E-3</v>
      </c>
      <c r="BF135" s="23">
        <v>2.8141964647175398E-3</v>
      </c>
      <c r="BG135" s="21">
        <v>3.5499999999999997E-2</v>
      </c>
      <c r="BH135" s="21">
        <v>3.6000000000000004E-2</v>
      </c>
      <c r="BI135" s="21">
        <v>0.15</v>
      </c>
      <c r="BJ135" s="21">
        <v>4.7803379971351471E-2</v>
      </c>
    </row>
    <row r="136" spans="1:63" x14ac:dyDescent="0.25">
      <c r="A136" s="18" t="s">
        <v>421</v>
      </c>
      <c r="B136" s="18" t="s">
        <v>422</v>
      </c>
      <c r="C136" s="18" t="s">
        <v>241</v>
      </c>
      <c r="D136" s="19">
        <v>2265294120.28894</v>
      </c>
      <c r="E136" s="20">
        <v>59.2230695900858</v>
      </c>
      <c r="F136" s="21">
        <v>0</v>
      </c>
      <c r="G136" s="20">
        <v>3.71826697045277</v>
      </c>
      <c r="H136" s="21">
        <v>0.232496142834</v>
      </c>
      <c r="I136" s="20"/>
      <c r="J136" s="22">
        <v>0.48747652999457802</v>
      </c>
      <c r="K136" s="18">
        <v>1</v>
      </c>
      <c r="L136" s="18"/>
      <c r="M136" s="18"/>
      <c r="N136" s="18"/>
      <c r="O136" s="18">
        <v>1</v>
      </c>
      <c r="P136" s="22"/>
      <c r="Q136" s="22">
        <v>3.7631555053073402</v>
      </c>
      <c r="R136" s="18"/>
      <c r="S136" s="22">
        <v>39526297.3180077</v>
      </c>
      <c r="T136" s="22">
        <v>164402144.06130299</v>
      </c>
      <c r="U136" s="22"/>
      <c r="V136" s="18"/>
      <c r="W136" s="18"/>
      <c r="X136" s="22"/>
      <c r="Y136" s="18"/>
      <c r="Z136" s="22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22"/>
      <c r="AM136" s="22"/>
      <c r="AN136" s="22"/>
      <c r="AO136" s="22"/>
      <c r="AP136" s="18"/>
      <c r="AQ136" s="22"/>
      <c r="AR136" s="22">
        <v>296714586.97318</v>
      </c>
      <c r="AS136" s="22">
        <v>649834372.41379297</v>
      </c>
      <c r="AT136" s="22">
        <v>608795019.15708792</v>
      </c>
      <c r="AU136" s="22">
        <v>41039353.256705001</v>
      </c>
      <c r="AV136" s="22">
        <v>159466749.97845399</v>
      </c>
      <c r="AW136" s="22">
        <v>0</v>
      </c>
      <c r="AX136" s="22">
        <v>164402144.06130299</v>
      </c>
      <c r="AY136" s="22">
        <v>159466749.97845399</v>
      </c>
      <c r="AZ136" s="22">
        <v>152655171.260272</v>
      </c>
      <c r="BA136" s="22">
        <v>18.902586038304658</v>
      </c>
      <c r="BB136" s="22">
        <v>0</v>
      </c>
      <c r="BC136" s="22">
        <v>4.0129471176322449</v>
      </c>
      <c r="BD136" s="23">
        <v>3.77850245558723E-2</v>
      </c>
      <c r="BE136" s="21">
        <v>6.426303596800001E-2</v>
      </c>
      <c r="BF136" s="22"/>
      <c r="BG136" s="21"/>
      <c r="BH136" s="21"/>
      <c r="BI136" s="21"/>
      <c r="BJ136" s="21">
        <v>0.24042446370571033</v>
      </c>
    </row>
    <row r="137" spans="1:63" x14ac:dyDescent="0.25">
      <c r="A137" s="18" t="s">
        <v>423</v>
      </c>
      <c r="B137" s="18" t="s">
        <v>424</v>
      </c>
      <c r="C137" s="18" t="s">
        <v>241</v>
      </c>
      <c r="D137" s="19">
        <v>2023758825.6552601</v>
      </c>
      <c r="E137" s="20">
        <v>41.879220716124898</v>
      </c>
      <c r="F137" s="21">
        <v>0.14124883919</v>
      </c>
      <c r="G137" s="20">
        <v>1.4685417610689599</v>
      </c>
      <c r="H137" s="21">
        <v>6.1465133310000003E-2</v>
      </c>
      <c r="I137" s="20"/>
      <c r="J137" s="22">
        <v>0.467927536263536</v>
      </c>
      <c r="K137" s="18">
        <v>1</v>
      </c>
      <c r="L137" s="18">
        <v>1</v>
      </c>
      <c r="M137" s="18"/>
      <c r="N137" s="18">
        <v>1</v>
      </c>
      <c r="O137" s="18">
        <v>3</v>
      </c>
      <c r="P137" s="22">
        <v>477270</v>
      </c>
      <c r="Q137" s="22">
        <v>1.45150531372478</v>
      </c>
      <c r="R137" s="18" t="b">
        <v>1</v>
      </c>
      <c r="S137" s="22">
        <v>251441227.84337401</v>
      </c>
      <c r="T137" s="22">
        <v>3316518891.6659498</v>
      </c>
      <c r="U137" s="22"/>
      <c r="V137" s="18" t="b">
        <v>0</v>
      </c>
      <c r="W137" s="18"/>
      <c r="X137" s="22"/>
      <c r="Y137" s="18" t="b">
        <v>0</v>
      </c>
      <c r="Z137" s="22">
        <v>2.8015582105117998E-2</v>
      </c>
      <c r="AA137" s="18" t="b">
        <v>0</v>
      </c>
      <c r="AB137" s="18" t="b">
        <v>0</v>
      </c>
      <c r="AC137" s="18" t="b">
        <v>0</v>
      </c>
      <c r="AD137" s="18" t="b">
        <v>0</v>
      </c>
      <c r="AE137" s="18" t="b">
        <v>0</v>
      </c>
      <c r="AF137" s="18" t="b">
        <v>0</v>
      </c>
      <c r="AG137" s="18" t="b">
        <v>0</v>
      </c>
      <c r="AH137" s="18" t="b">
        <v>0</v>
      </c>
      <c r="AI137" s="18" t="b">
        <v>0</v>
      </c>
      <c r="AJ137" s="18" t="b">
        <v>0</v>
      </c>
      <c r="AK137" s="18" t="s">
        <v>244</v>
      </c>
      <c r="AL137" s="22">
        <v>5.91</v>
      </c>
      <c r="AM137" s="22">
        <v>2.6600594650859999E-3</v>
      </c>
      <c r="AN137" s="22"/>
      <c r="AO137" s="22">
        <v>87597043.080839798</v>
      </c>
      <c r="AP137" s="18" t="b">
        <v>1</v>
      </c>
      <c r="AQ137" s="22">
        <v>1.5021337008018001</v>
      </c>
      <c r="AR137" s="22">
        <v>924539267.14355505</v>
      </c>
      <c r="AS137" s="22">
        <v>1990178096.1820199</v>
      </c>
      <c r="AT137" s="22">
        <v>1312440095.952194</v>
      </c>
      <c r="AU137" s="22">
        <v>677738000.22982597</v>
      </c>
      <c r="AV137" s="22">
        <v>2474438724.4563999</v>
      </c>
      <c r="AW137" s="22">
        <v>185380640.06435099</v>
      </c>
      <c r="AX137" s="22">
        <v>3316518891.6659498</v>
      </c>
      <c r="AY137" s="22">
        <v>2474438724.4563999</v>
      </c>
      <c r="AZ137" s="22">
        <v>1945382381.6915901</v>
      </c>
      <c r="BA137" s="22">
        <v>21.775730486215611</v>
      </c>
      <c r="BB137" s="22">
        <v>9.3147764222703128E-2</v>
      </c>
      <c r="BC137" s="22">
        <v>0.68733989371334814</v>
      </c>
      <c r="BD137" s="23">
        <v>0.30613326151259562</v>
      </c>
      <c r="BE137" s="21">
        <v>3.4545384615000001E-2</v>
      </c>
      <c r="BF137" s="23">
        <v>3.0057427914153799E-3</v>
      </c>
      <c r="BG137" s="21">
        <v>7.0699999999999999E-2</v>
      </c>
      <c r="BH137" s="21">
        <v>3.95E-2</v>
      </c>
      <c r="BI137" s="21">
        <v>3.9188299999999995E-2</v>
      </c>
      <c r="BJ137" s="21">
        <v>7.5814803429951325E-2</v>
      </c>
    </row>
    <row r="138" spans="1:63" x14ac:dyDescent="0.25">
      <c r="A138" s="18" t="s">
        <v>425</v>
      </c>
      <c r="B138" s="18" t="s">
        <v>426</v>
      </c>
      <c r="C138" s="18" t="s">
        <v>241</v>
      </c>
      <c r="D138" s="19">
        <v>221280861.31006199</v>
      </c>
      <c r="E138" s="20">
        <v>49.244258659801702</v>
      </c>
      <c r="F138" s="21">
        <v>0.66476532280099998</v>
      </c>
      <c r="G138" s="20">
        <v>2.9695524966838698</v>
      </c>
      <c r="H138" s="21">
        <v>2.5653441109999998E-2</v>
      </c>
      <c r="I138" s="20"/>
      <c r="J138" s="22">
        <v>1.6845637456093301</v>
      </c>
      <c r="K138" s="18">
        <v>1</v>
      </c>
      <c r="L138" s="18">
        <v>1</v>
      </c>
      <c r="M138" s="18">
        <v>1</v>
      </c>
      <c r="N138" s="18">
        <v>1</v>
      </c>
      <c r="O138" s="18">
        <v>4</v>
      </c>
      <c r="P138" s="22"/>
      <c r="Q138" s="22">
        <v>2.9702694018342699</v>
      </c>
      <c r="R138" s="18"/>
      <c r="S138" s="22">
        <v>6775181.6091954</v>
      </c>
      <c r="T138" s="22">
        <v>173401725.67049801</v>
      </c>
      <c r="U138" s="22"/>
      <c r="V138" s="18"/>
      <c r="W138" s="18"/>
      <c r="X138" s="22"/>
      <c r="Y138" s="18"/>
      <c r="Z138" s="22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22"/>
      <c r="AM138" s="22"/>
      <c r="AN138" s="22"/>
      <c r="AO138" s="22"/>
      <c r="AP138" s="18"/>
      <c r="AQ138" s="22"/>
      <c r="AR138" s="22">
        <v>118333022.222222</v>
      </c>
      <c r="AS138" s="22">
        <v>144455189.27203101</v>
      </c>
      <c r="AT138" s="22">
        <v>74462893.486590415</v>
      </c>
      <c r="AU138" s="22">
        <v>69992295.785440594</v>
      </c>
      <c r="AV138" s="22">
        <v>172368133.24140301</v>
      </c>
      <c r="AW138" s="22">
        <v>49500349.425287403</v>
      </c>
      <c r="AX138" s="22">
        <v>173401725.67049801</v>
      </c>
      <c r="AY138" s="22">
        <v>172368133.24140301</v>
      </c>
      <c r="AZ138" s="22">
        <v>137961514.071704</v>
      </c>
      <c r="BA138" s="22">
        <v>18.968132315673056</v>
      </c>
      <c r="BB138" s="22">
        <v>0.34266923656214759</v>
      </c>
      <c r="BC138" s="22">
        <v>0.83555686274457408</v>
      </c>
      <c r="BD138" s="23">
        <v>0.12769465149506243</v>
      </c>
      <c r="BE138" s="21">
        <v>6.1887241765000003E-2</v>
      </c>
      <c r="BF138" s="22"/>
      <c r="BG138" s="21"/>
      <c r="BH138" s="21"/>
      <c r="BI138" s="21"/>
      <c r="BJ138" s="21">
        <v>3.9072169455047739E-2</v>
      </c>
    </row>
    <row r="139" spans="1:63" x14ac:dyDescent="0.25">
      <c r="A139" s="18" t="s">
        <v>427</v>
      </c>
      <c r="B139" s="18" t="s">
        <v>428</v>
      </c>
      <c r="C139" s="18" t="s">
        <v>241</v>
      </c>
      <c r="D139" s="19">
        <v>2513594283.0053802</v>
      </c>
      <c r="E139" s="20">
        <v>53.891018163639401</v>
      </c>
      <c r="F139" s="21">
        <v>1.9210894524400002</v>
      </c>
      <c r="G139" s="20">
        <v>4.6881155404921397</v>
      </c>
      <c r="H139" s="21">
        <v>9.2884588079999997E-2</v>
      </c>
      <c r="I139" s="20"/>
      <c r="J139" s="22"/>
      <c r="K139" s="18"/>
      <c r="L139" s="18"/>
      <c r="M139" s="18"/>
      <c r="N139" s="18">
        <v>1</v>
      </c>
      <c r="O139" s="18">
        <v>1</v>
      </c>
      <c r="P139" s="22"/>
      <c r="Q139" s="22">
        <v>4.5054616882651697</v>
      </c>
      <c r="R139" s="18"/>
      <c r="S139" s="22">
        <v>113310189.893418</v>
      </c>
      <c r="T139" s="22">
        <v>776683179.63744998</v>
      </c>
      <c r="U139" s="22"/>
      <c r="V139" s="18"/>
      <c r="W139" s="18"/>
      <c r="X139" s="22"/>
      <c r="Y139" s="18"/>
      <c r="Z139" s="22">
        <v>0.114353634035244</v>
      </c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22"/>
      <c r="AM139" s="22"/>
      <c r="AN139" s="22"/>
      <c r="AO139" s="22">
        <v>116484885.66477001</v>
      </c>
      <c r="AP139" s="18"/>
      <c r="AQ139" s="22">
        <v>4.1689164599513502</v>
      </c>
      <c r="AR139" s="22">
        <v>469694511.47691703</v>
      </c>
      <c r="AS139" s="22">
        <v>1406938375.13287</v>
      </c>
      <c r="AT139" s="22">
        <v>399598605.24576998</v>
      </c>
      <c r="AU139" s="22">
        <v>1007339769.8871</v>
      </c>
      <c r="AV139" s="22">
        <v>619597094.02952504</v>
      </c>
      <c r="AW139" s="22">
        <v>767664665.74736404</v>
      </c>
      <c r="AX139" s="22">
        <v>776683179.63744998</v>
      </c>
      <c r="AY139" s="22">
        <v>619597094.02952504</v>
      </c>
      <c r="AZ139" s="22">
        <v>530016602.37001097</v>
      </c>
      <c r="BA139" s="22">
        <v>20.357561526693324</v>
      </c>
      <c r="BB139" s="22">
        <v>0.54562778250672594</v>
      </c>
      <c r="BC139" s="22">
        <v>2.0152664213151192</v>
      </c>
      <c r="BD139" s="23">
        <v>0.21127195551940658</v>
      </c>
      <c r="BE139" s="21">
        <v>0.103660787731</v>
      </c>
      <c r="BF139" s="22"/>
      <c r="BG139" s="21">
        <v>0.107</v>
      </c>
      <c r="BH139" s="21">
        <v>6.6733299999999995E-2</v>
      </c>
      <c r="BI139" s="21">
        <v>0.18743600000000002</v>
      </c>
      <c r="BJ139" s="21">
        <v>0.14588984654761078</v>
      </c>
    </row>
    <row r="140" spans="1:63" x14ac:dyDescent="0.25">
      <c r="A140" s="18" t="s">
        <v>429</v>
      </c>
      <c r="B140" s="18" t="s">
        <v>430</v>
      </c>
      <c r="C140" s="18" t="s">
        <v>347</v>
      </c>
      <c r="D140" s="19">
        <v>26974474.000895701</v>
      </c>
      <c r="E140" s="20"/>
      <c r="F140" s="21"/>
      <c r="G140" s="20"/>
      <c r="H140" s="21">
        <v>-0.40876713232900003</v>
      </c>
      <c r="I140" s="20"/>
      <c r="J140" s="22">
        <v>1.7700461835939501</v>
      </c>
      <c r="K140" s="18">
        <v>1</v>
      </c>
      <c r="L140" s="18"/>
      <c r="M140" s="18"/>
      <c r="N140" s="18"/>
      <c r="O140" s="18">
        <v>1</v>
      </c>
      <c r="P140" s="22"/>
      <c r="Q140" s="22"/>
      <c r="R140" s="18"/>
      <c r="S140" s="22">
        <v>-5345968.9894602904</v>
      </c>
      <c r="T140" s="22">
        <v>82011340.525786802</v>
      </c>
      <c r="U140" s="22"/>
      <c r="V140" s="18"/>
      <c r="W140" s="18"/>
      <c r="X140" s="22"/>
      <c r="Y140" s="18"/>
      <c r="Z140" s="22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22"/>
      <c r="AM140" s="22"/>
      <c r="AN140" s="22">
        <v>0</v>
      </c>
      <c r="AO140" s="22"/>
      <c r="AP140" s="18"/>
      <c r="AQ140" s="22"/>
      <c r="AR140" s="22">
        <v>54491732.468394697</v>
      </c>
      <c r="AS140" s="22">
        <v>276732672.909347</v>
      </c>
      <c r="AT140" s="22">
        <v>-10846480.714082003</v>
      </c>
      <c r="AU140" s="22">
        <v>287579153.623429</v>
      </c>
      <c r="AV140" s="22">
        <v>88527418.414827496</v>
      </c>
      <c r="AW140" s="22">
        <v>232637883.94330901</v>
      </c>
      <c r="AX140" s="22">
        <v>82011340.525786802</v>
      </c>
      <c r="AY140" s="22">
        <v>88527418.414827496</v>
      </c>
      <c r="AZ140" s="22">
        <v>90560384.406718805</v>
      </c>
      <c r="BA140" s="22">
        <v>18.260595484677062</v>
      </c>
      <c r="BB140" s="22">
        <v>0.84065925970193367</v>
      </c>
      <c r="BC140" s="22">
        <v>3.2453933009529172</v>
      </c>
      <c r="BD140" s="23">
        <v>-4.8026964527798054E-2</v>
      </c>
      <c r="BE140" s="21">
        <v>-3.795567389605</v>
      </c>
      <c r="BF140" s="22"/>
      <c r="BG140" s="21"/>
      <c r="BH140" s="21"/>
      <c r="BI140" s="21"/>
      <c r="BJ140" s="21">
        <v>-6.5185728646629776E-2</v>
      </c>
      <c r="BK140" s="24"/>
    </row>
    <row r="141" spans="1:63" x14ac:dyDescent="0.25">
      <c r="A141" s="18" t="s">
        <v>431</v>
      </c>
      <c r="B141" s="18" t="s">
        <v>432</v>
      </c>
      <c r="C141" s="18" t="s">
        <v>347</v>
      </c>
      <c r="D141" s="19">
        <v>229842129.61934599</v>
      </c>
      <c r="E141" s="20">
        <v>20.964316088985999</v>
      </c>
      <c r="F141" s="21">
        <v>2.392692340814</v>
      </c>
      <c r="G141" s="20">
        <v>2.23197330690597</v>
      </c>
      <c r="H141" s="21">
        <v>2.2627709350999999E-2</v>
      </c>
      <c r="I141" s="20">
        <v>1.6150294829</v>
      </c>
      <c r="J141" s="22">
        <v>1.38563526712177</v>
      </c>
      <c r="K141" s="18"/>
      <c r="L141" s="18">
        <v>1</v>
      </c>
      <c r="M141" s="18"/>
      <c r="N141" s="18"/>
      <c r="O141" s="18">
        <v>1</v>
      </c>
      <c r="P141" s="22"/>
      <c r="Q141" s="22">
        <v>2.2145903372260198</v>
      </c>
      <c r="R141" s="18"/>
      <c r="S141" s="22">
        <v>22675028.6591607</v>
      </c>
      <c r="T141" s="22">
        <v>545939016.43199003</v>
      </c>
      <c r="U141" s="22"/>
      <c r="V141" s="18"/>
      <c r="W141" s="18"/>
      <c r="X141" s="22"/>
      <c r="Y141" s="18"/>
      <c r="Z141" s="22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22"/>
      <c r="AM141" s="22"/>
      <c r="AN141" s="22"/>
      <c r="AO141" s="22"/>
      <c r="AP141" s="18"/>
      <c r="AQ141" s="22"/>
      <c r="AR141" s="22">
        <v>118421903.455144</v>
      </c>
      <c r="AS141" s="22">
        <v>485787528.26726401</v>
      </c>
      <c r="AT141" s="22">
        <v>104686363.50475299</v>
      </c>
      <c r="AU141" s="22">
        <v>381101164.76251101</v>
      </c>
      <c r="AV141" s="22">
        <v>548535038.29057205</v>
      </c>
      <c r="AW141" s="22">
        <v>250482260.145509</v>
      </c>
      <c r="AX141" s="22">
        <v>545939016.43199003</v>
      </c>
      <c r="AY141" s="22">
        <v>548535038.29057205</v>
      </c>
      <c r="AZ141" s="22">
        <v>472862003.88035601</v>
      </c>
      <c r="BA141" s="22">
        <v>20.120389775897806</v>
      </c>
      <c r="BB141" s="22">
        <v>0.51562101859416631</v>
      </c>
      <c r="BC141" s="22">
        <v>0.88770953714458978</v>
      </c>
      <c r="BD141" s="23">
        <v>7.7649658454008258E-2</v>
      </c>
      <c r="BE141" s="21">
        <v>0.134801345258</v>
      </c>
      <c r="BF141" s="22"/>
      <c r="BG141" s="21"/>
      <c r="BH141" s="21"/>
      <c r="BI141" s="21"/>
      <c r="BJ141" s="21">
        <v>4.1533995513554627E-2</v>
      </c>
    </row>
    <row r="142" spans="1:63" x14ac:dyDescent="0.25">
      <c r="A142" s="18" t="s">
        <v>433</v>
      </c>
      <c r="B142" s="18" t="s">
        <v>434</v>
      </c>
      <c r="C142" s="18" t="s">
        <v>347</v>
      </c>
      <c r="D142" s="19">
        <v>261373285.714286</v>
      </c>
      <c r="E142" s="20">
        <v>9.5640556974449495</v>
      </c>
      <c r="F142" s="21">
        <v>0.1338110525</v>
      </c>
      <c r="G142" s="20">
        <v>0.302320341291131</v>
      </c>
      <c r="H142" s="21">
        <v>3.8718891844999999E-2</v>
      </c>
      <c r="I142" s="20">
        <v>3.5640650371000002</v>
      </c>
      <c r="J142" s="22">
        <v>0.98659472216143695</v>
      </c>
      <c r="K142" s="18"/>
      <c r="L142" s="18">
        <v>1</v>
      </c>
      <c r="M142" s="18"/>
      <c r="N142" s="18"/>
      <c r="O142" s="18">
        <v>1</v>
      </c>
      <c r="P142" s="22"/>
      <c r="Q142" s="22">
        <v>0.302320341291131</v>
      </c>
      <c r="R142" s="18"/>
      <c r="S142" s="22">
        <v>15112031.0013186</v>
      </c>
      <c r="T142" s="22">
        <v>776636193.403229</v>
      </c>
      <c r="U142" s="22"/>
      <c r="V142" s="18"/>
      <c r="W142" s="18"/>
      <c r="X142" s="22"/>
      <c r="Y142" s="18"/>
      <c r="Z142" s="22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22"/>
      <c r="AM142" s="22"/>
      <c r="AN142" s="22">
        <v>6089562.1500000004</v>
      </c>
      <c r="AO142" s="22"/>
      <c r="AP142" s="18"/>
      <c r="AQ142" s="22"/>
      <c r="AR142" s="22">
        <v>246404944.04640099</v>
      </c>
      <c r="AS142" s="22">
        <v>1073933237.17576</v>
      </c>
      <c r="AT142" s="22">
        <v>784236456.61013806</v>
      </c>
      <c r="AU142" s="22">
        <v>289696780.56562197</v>
      </c>
      <c r="AV142" s="22">
        <v>626724567.66920602</v>
      </c>
      <c r="AW142" s="22">
        <v>104939505.666362</v>
      </c>
      <c r="AX142" s="22">
        <v>776636193.403229</v>
      </c>
      <c r="AY142" s="22">
        <v>626724567.66920602</v>
      </c>
      <c r="AZ142" s="22">
        <v>585360864.53786099</v>
      </c>
      <c r="BA142" s="22">
        <v>20.363250147596727</v>
      </c>
      <c r="BB142" s="22">
        <v>9.7715111176122013E-2</v>
      </c>
      <c r="BC142" s="22">
        <v>1.5305162677557986</v>
      </c>
      <c r="BD142" s="23">
        <v>0.15493108683960555</v>
      </c>
      <c r="BE142" s="21">
        <v>3.2571884096000002E-2</v>
      </c>
      <c r="BF142" s="22"/>
      <c r="BG142" s="21"/>
      <c r="BH142" s="21"/>
      <c r="BI142" s="21"/>
      <c r="BJ142" s="21">
        <v>1.9458314111138061E-2</v>
      </c>
    </row>
    <row r="143" spans="1:63" x14ac:dyDescent="0.25">
      <c r="A143" s="18" t="s">
        <v>435</v>
      </c>
      <c r="B143" s="18" t="s">
        <v>436</v>
      </c>
      <c r="C143" s="18" t="s">
        <v>347</v>
      </c>
      <c r="D143" s="19">
        <v>661818224.13793099</v>
      </c>
      <c r="E143" s="20">
        <v>81.002644033412196</v>
      </c>
      <c r="F143" s="21">
        <v>2.7645805500909999</v>
      </c>
      <c r="G143" s="20">
        <v>0.92391072295530796</v>
      </c>
      <c r="H143" s="21">
        <v>3.1136871524E-2</v>
      </c>
      <c r="I143" s="20">
        <v>4.5636717180000002</v>
      </c>
      <c r="J143" s="22">
        <v>2.09870327635327</v>
      </c>
      <c r="K143" s="18">
        <v>1</v>
      </c>
      <c r="L143" s="18"/>
      <c r="M143" s="18"/>
      <c r="N143" s="18"/>
      <c r="O143" s="18">
        <v>1</v>
      </c>
      <c r="P143" s="22"/>
      <c r="Q143" s="22">
        <v>0.894895344879025</v>
      </c>
      <c r="R143" s="18"/>
      <c r="S143" s="22">
        <v>132191489.400352</v>
      </c>
      <c r="T143" s="22">
        <v>815216897.968593</v>
      </c>
      <c r="U143" s="22"/>
      <c r="V143" s="18"/>
      <c r="W143" s="18"/>
      <c r="X143" s="22"/>
      <c r="Y143" s="18"/>
      <c r="Z143" s="22">
        <v>0.17089861549715399</v>
      </c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22"/>
      <c r="AM143" s="22"/>
      <c r="AN143" s="22"/>
      <c r="AO143" s="22">
        <v>58107493.512400001</v>
      </c>
      <c r="AP143" s="18"/>
      <c r="AQ143" s="22">
        <v>0.91134090320913896</v>
      </c>
      <c r="AR143" s="22">
        <v>397619543.472848</v>
      </c>
      <c r="AS143" s="22">
        <v>3084998913.0450802</v>
      </c>
      <c r="AT143" s="22">
        <v>712161006.23345995</v>
      </c>
      <c r="AU143" s="22">
        <v>2372837906.8116202</v>
      </c>
      <c r="AV143" s="22">
        <v>871400564.20321095</v>
      </c>
      <c r="AW143" s="22">
        <v>1968826466.36606</v>
      </c>
      <c r="AX143" s="22">
        <v>815216897.968593</v>
      </c>
      <c r="AY143" s="22">
        <v>871400564.20321095</v>
      </c>
      <c r="AZ143" s="22">
        <v>1153862888.0176101</v>
      </c>
      <c r="BA143" s="22">
        <v>20.552288543694957</v>
      </c>
      <c r="BB143" s="22">
        <v>0.63819356889909218</v>
      </c>
      <c r="BC143" s="22">
        <v>3.6582081974564935</v>
      </c>
      <c r="BD143" s="23">
        <v>-0.15463613108350291</v>
      </c>
      <c r="BE143" s="21">
        <v>1.0976808222000001E-2</v>
      </c>
      <c r="BF143" s="22"/>
      <c r="BG143" s="21">
        <v>5.56667E-2</v>
      </c>
      <c r="BH143" s="21">
        <v>3.1E-2</v>
      </c>
      <c r="BI143" s="21">
        <v>9.5000000000000001E-2</v>
      </c>
      <c r="BJ143" s="21">
        <v>0.1621549917939076</v>
      </c>
    </row>
    <row r="144" spans="1:63" x14ac:dyDescent="0.25">
      <c r="A144" s="18" t="s">
        <v>437</v>
      </c>
      <c r="B144" s="18" t="s">
        <v>438</v>
      </c>
      <c r="C144" s="18" t="s">
        <v>227</v>
      </c>
      <c r="D144" s="19">
        <v>22743392.268890299</v>
      </c>
      <c r="E144" s="20"/>
      <c r="F144" s="21">
        <v>2.7717763025500002</v>
      </c>
      <c r="G144" s="20">
        <v>2.75588932350681</v>
      </c>
      <c r="H144" s="21">
        <v>-9.9631036739999998E-2</v>
      </c>
      <c r="I144" s="20">
        <v>3.6324780893000002</v>
      </c>
      <c r="J144" s="22">
        <v>0.37303989098616602</v>
      </c>
      <c r="K144" s="18"/>
      <c r="L144" s="18">
        <v>1</v>
      </c>
      <c r="M144" s="18"/>
      <c r="N144" s="18"/>
      <c r="O144" s="18">
        <v>1</v>
      </c>
      <c r="P144" s="22"/>
      <c r="Q144" s="22">
        <v>2.6286944316526499</v>
      </c>
      <c r="R144" s="18"/>
      <c r="S144" s="22">
        <v>2229447.2828611201</v>
      </c>
      <c r="T144" s="22">
        <v>47101847.551220499</v>
      </c>
      <c r="U144" s="22"/>
      <c r="V144" s="18"/>
      <c r="W144" s="18"/>
      <c r="X144" s="22"/>
      <c r="Y144" s="18"/>
      <c r="Z144" s="22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22"/>
      <c r="AM144" s="22">
        <v>2.0176785599071E-2</v>
      </c>
      <c r="AN144" s="22"/>
      <c r="AO144" s="22"/>
      <c r="AP144" s="18"/>
      <c r="AQ144" s="22"/>
      <c r="AR144" s="22">
        <v>4273236.3110904703</v>
      </c>
      <c r="AS144" s="22">
        <v>38765546.7822676</v>
      </c>
      <c r="AT144" s="22">
        <v>8978944.1089951992</v>
      </c>
      <c r="AU144" s="22">
        <v>29786602.673272401</v>
      </c>
      <c r="AV144" s="22">
        <v>50057201.0956112</v>
      </c>
      <c r="AW144" s="22">
        <v>24887624.503277101</v>
      </c>
      <c r="AX144" s="22">
        <v>47101847.551220499</v>
      </c>
      <c r="AY144" s="22">
        <v>50057201.0956112</v>
      </c>
      <c r="AZ144" s="22">
        <v>48900681.658915699</v>
      </c>
      <c r="BA144" s="22">
        <v>17.698249857884065</v>
      </c>
      <c r="BB144" s="22">
        <v>0.64200370094254333</v>
      </c>
      <c r="BC144" s="22">
        <v>0.79798119315018068</v>
      </c>
      <c r="BD144" s="23">
        <v>-1.7694576914780071E-2</v>
      </c>
      <c r="BE144" s="21">
        <v>-0.30183302430300002</v>
      </c>
      <c r="BF144" s="22"/>
      <c r="BG144" s="21"/>
      <c r="BH144" s="21"/>
      <c r="BI144" s="21"/>
      <c r="BJ144" s="21">
        <v>4.7332480545199992E-2</v>
      </c>
    </row>
    <row r="145" spans="1:63" x14ac:dyDescent="0.25">
      <c r="A145" s="18" t="s">
        <v>439</v>
      </c>
      <c r="B145" s="18" t="s">
        <v>440</v>
      </c>
      <c r="C145" s="18" t="s">
        <v>347</v>
      </c>
      <c r="D145" s="19">
        <v>167129422.30183601</v>
      </c>
      <c r="E145" s="20">
        <v>14.3748552259104</v>
      </c>
      <c r="F145" s="21">
        <v>0.78479961188199998</v>
      </c>
      <c r="G145" s="20">
        <v>0.91405102841513597</v>
      </c>
      <c r="H145" s="21">
        <v>2.8232146653000001E-2</v>
      </c>
      <c r="I145" s="20">
        <v>3.1630316915000001</v>
      </c>
      <c r="J145" s="22">
        <v>1.6925163154146401</v>
      </c>
      <c r="K145" s="18"/>
      <c r="L145" s="18">
        <v>1</v>
      </c>
      <c r="M145" s="18"/>
      <c r="N145" s="18"/>
      <c r="O145" s="18">
        <v>1</v>
      </c>
      <c r="P145" s="22"/>
      <c r="Q145" s="22">
        <v>0.90817288675330299</v>
      </c>
      <c r="R145" s="18"/>
      <c r="S145" s="22">
        <v>19328904.192831501</v>
      </c>
      <c r="T145" s="22">
        <v>450666020.82123101</v>
      </c>
      <c r="U145" s="22"/>
      <c r="V145" s="18"/>
      <c r="W145" s="18"/>
      <c r="X145" s="22"/>
      <c r="Y145" s="18"/>
      <c r="Z145" s="22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22"/>
      <c r="AM145" s="22"/>
      <c r="AN145" s="22"/>
      <c r="AO145" s="22"/>
      <c r="AP145" s="18"/>
      <c r="AQ145" s="22">
        <v>1.77477303726157</v>
      </c>
      <c r="AR145" s="22">
        <v>109129661.93624499</v>
      </c>
      <c r="AS145" s="22">
        <v>407061837.22924602</v>
      </c>
      <c r="AT145" s="22">
        <v>187653685.80043703</v>
      </c>
      <c r="AU145" s="22">
        <v>219408151.42880899</v>
      </c>
      <c r="AV145" s="22">
        <v>386602550.76381898</v>
      </c>
      <c r="AW145" s="22">
        <v>147270539.78441101</v>
      </c>
      <c r="AX145" s="22">
        <v>450666020.82123101</v>
      </c>
      <c r="AY145" s="22">
        <v>386602550.76381898</v>
      </c>
      <c r="AZ145" s="22">
        <v>359688578.22689301</v>
      </c>
      <c r="BA145" s="22">
        <v>19.849572407733177</v>
      </c>
      <c r="BB145" s="22">
        <v>0.36178910994663521</v>
      </c>
      <c r="BC145" s="22">
        <v>0.97235666318784442</v>
      </c>
      <c r="BD145" s="23">
        <v>0.12026731453034037</v>
      </c>
      <c r="BE145" s="21">
        <v>6.5391318559000003E-2</v>
      </c>
      <c r="BF145" s="22"/>
      <c r="BG145" s="21"/>
      <c r="BH145" s="21"/>
      <c r="BI145" s="21"/>
      <c r="BJ145" s="21">
        <v>4.2889641774210528E-2</v>
      </c>
    </row>
    <row r="146" spans="1:63" x14ac:dyDescent="0.25">
      <c r="A146" s="18" t="s">
        <v>441</v>
      </c>
      <c r="B146" s="18" t="s">
        <v>442</v>
      </c>
      <c r="C146" s="18" t="s">
        <v>347</v>
      </c>
      <c r="D146" s="19">
        <v>82936786.609941795</v>
      </c>
      <c r="E146" s="20">
        <v>10.654813202786899</v>
      </c>
      <c r="F146" s="21">
        <v>0.84859298114899995</v>
      </c>
      <c r="G146" s="20">
        <v>1.69398996812492</v>
      </c>
      <c r="H146" s="21">
        <v>1.7049574572000001E-2</v>
      </c>
      <c r="I146" s="20">
        <v>2.3389492167000001</v>
      </c>
      <c r="J146" s="22">
        <v>1.4813719619275201</v>
      </c>
      <c r="K146" s="18">
        <v>1</v>
      </c>
      <c r="L146" s="18">
        <v>1</v>
      </c>
      <c r="M146" s="18"/>
      <c r="N146" s="18">
        <v>1</v>
      </c>
      <c r="O146" s="18">
        <v>3</v>
      </c>
      <c r="P146" s="22"/>
      <c r="Q146" s="22">
        <v>1.67136992404016</v>
      </c>
      <c r="R146" s="18"/>
      <c r="S146" s="22">
        <v>12058087.2038876</v>
      </c>
      <c r="T146" s="22">
        <v>469919253.97659701</v>
      </c>
      <c r="U146" s="22"/>
      <c r="V146" s="18"/>
      <c r="W146" s="18"/>
      <c r="X146" s="22"/>
      <c r="Y146" s="18"/>
      <c r="Z146" s="22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22"/>
      <c r="AM146" s="22"/>
      <c r="AN146" s="22">
        <v>0</v>
      </c>
      <c r="AO146" s="22"/>
      <c r="AP146" s="18"/>
      <c r="AQ146" s="22"/>
      <c r="AR146" s="22">
        <v>111363455.097882</v>
      </c>
      <c r="AS146" s="22">
        <v>180707249.85476801</v>
      </c>
      <c r="AT146" s="22">
        <v>50393175.348327011</v>
      </c>
      <c r="AU146" s="22">
        <v>130314074.506441</v>
      </c>
      <c r="AV146" s="22">
        <v>399222060.42094499</v>
      </c>
      <c r="AW146" s="22">
        <v>42763294.890591703</v>
      </c>
      <c r="AX146" s="22">
        <v>469919253.97659701</v>
      </c>
      <c r="AY146" s="22">
        <v>399222060.42094499</v>
      </c>
      <c r="AZ146" s="22">
        <v>389977411.82071298</v>
      </c>
      <c r="BA146" s="22">
        <v>19.886549900154748</v>
      </c>
      <c r="BB146" s="22">
        <v>0.23664404679369527</v>
      </c>
      <c r="BC146" s="22">
        <v>0.41582938668616365</v>
      </c>
      <c r="BD146" s="23">
        <v>0.10039649614402206</v>
      </c>
      <c r="BE146" s="21">
        <v>0.17086049950700002</v>
      </c>
      <c r="BF146" s="22"/>
      <c r="BG146" s="21"/>
      <c r="BH146" s="21"/>
      <c r="BI146" s="21"/>
      <c r="BJ146" s="21">
        <v>2.5659913063464556E-2</v>
      </c>
      <c r="BK146" s="24"/>
    </row>
    <row r="147" spans="1:63" x14ac:dyDescent="0.25">
      <c r="A147" s="18" t="s">
        <v>443</v>
      </c>
      <c r="B147" s="18" t="s">
        <v>444</v>
      </c>
      <c r="C147" s="18" t="s">
        <v>227</v>
      </c>
      <c r="D147" s="19">
        <v>61414007.1031501</v>
      </c>
      <c r="E147" s="20"/>
      <c r="F147" s="21">
        <v>0.86679469994900005</v>
      </c>
      <c r="G147" s="20">
        <v>0.41948672306506901</v>
      </c>
      <c r="H147" s="21">
        <v>-0.37699137196899996</v>
      </c>
      <c r="I147" s="20"/>
      <c r="J147" s="22">
        <v>0.33715875053682198</v>
      </c>
      <c r="K147" s="18">
        <v>1</v>
      </c>
      <c r="L147" s="18"/>
      <c r="M147" s="18"/>
      <c r="N147" s="18"/>
      <c r="O147" s="18">
        <v>1</v>
      </c>
      <c r="P147" s="22"/>
      <c r="Q147" s="22">
        <v>0.41948672306506901</v>
      </c>
      <c r="R147" s="18"/>
      <c r="S147" s="22">
        <v>-19511628.806934699</v>
      </c>
      <c r="T147" s="22">
        <v>47408253.0345833</v>
      </c>
      <c r="U147" s="22"/>
      <c r="V147" s="18"/>
      <c r="W147" s="18"/>
      <c r="X147" s="22"/>
      <c r="Y147" s="18"/>
      <c r="Z147" s="22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22"/>
      <c r="AM147" s="22"/>
      <c r="AN147" s="22">
        <v>1908180.76</v>
      </c>
      <c r="AO147" s="22"/>
      <c r="AP147" s="18"/>
      <c r="AQ147" s="22"/>
      <c r="AR147" s="22">
        <v>108999522.722289</v>
      </c>
      <c r="AS147" s="22">
        <v>401110122.15729499</v>
      </c>
      <c r="AT147" s="22">
        <v>146759671.323349</v>
      </c>
      <c r="AU147" s="22">
        <v>254350450.83394599</v>
      </c>
      <c r="AV147" s="22">
        <v>63240693.196405597</v>
      </c>
      <c r="AW147" s="22">
        <v>127210505.26940399</v>
      </c>
      <c r="AX147" s="22">
        <v>47408253.0345833</v>
      </c>
      <c r="AY147" s="22">
        <v>63240693.196405597</v>
      </c>
      <c r="AZ147" s="22">
        <v>75806678.158718005</v>
      </c>
      <c r="BA147" s="22">
        <v>17.818382708884108</v>
      </c>
      <c r="BB147" s="22">
        <v>0.31714608593078214</v>
      </c>
      <c r="BC147" s="22">
        <v>7.2501390355755255</v>
      </c>
      <c r="BD147" s="23">
        <v>-0.2080578293190942</v>
      </c>
      <c r="BE147" s="21">
        <v>-7.2950859726000003E-2</v>
      </c>
      <c r="BF147" s="22"/>
      <c r="BG147" s="21"/>
      <c r="BH147" s="21"/>
      <c r="BI147" s="21"/>
      <c r="BJ147" s="21">
        <v>-0.41156607885764923</v>
      </c>
    </row>
    <row r="148" spans="1:63" x14ac:dyDescent="0.25">
      <c r="A148" s="18" t="s">
        <v>445</v>
      </c>
      <c r="B148" s="18" t="s">
        <v>446</v>
      </c>
      <c r="C148" s="18" t="s">
        <v>347</v>
      </c>
      <c r="D148" s="19">
        <v>70506045.678459495</v>
      </c>
      <c r="E148" s="20">
        <v>10.655940552846801</v>
      </c>
      <c r="F148" s="21"/>
      <c r="G148" s="20">
        <v>1.0307302176828701</v>
      </c>
      <c r="H148" s="21"/>
      <c r="I148" s="20"/>
      <c r="J148" s="22">
        <v>1.73664974257177</v>
      </c>
      <c r="K148" s="18"/>
      <c r="L148" s="18">
        <v>1</v>
      </c>
      <c r="M148" s="18"/>
      <c r="N148" s="18"/>
      <c r="O148" s="18">
        <v>1</v>
      </c>
      <c r="P148" s="22"/>
      <c r="Q148" s="22">
        <v>1.0134466317156301</v>
      </c>
      <c r="R148" s="18"/>
      <c r="S148" s="22"/>
      <c r="T148" s="22">
        <v>567335969.64415801</v>
      </c>
      <c r="U148" s="22"/>
      <c r="V148" s="18"/>
      <c r="W148" s="18"/>
      <c r="X148" s="22"/>
      <c r="Y148" s="18"/>
      <c r="Z148" s="22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22"/>
      <c r="AM148" s="22"/>
      <c r="AN148" s="22"/>
      <c r="AO148" s="22"/>
      <c r="AP148" s="18"/>
      <c r="AQ148" s="22"/>
      <c r="AR148" s="22">
        <v>99713710.992466405</v>
      </c>
      <c r="AS148" s="22">
        <v>278189317.36239803</v>
      </c>
      <c r="AT148" s="22">
        <v>63249071.89687103</v>
      </c>
      <c r="AU148" s="22">
        <v>214940245.465527</v>
      </c>
      <c r="AV148" s="22">
        <v>500277590.62275302</v>
      </c>
      <c r="AW148" s="22">
        <v>118749910.573829</v>
      </c>
      <c r="AX148" s="22">
        <v>1134671939.3989699</v>
      </c>
      <c r="AY148" s="22">
        <v>500277590.62275302</v>
      </c>
      <c r="AZ148" s="22">
        <v>508332277.70591903</v>
      </c>
      <c r="BA148" s="22">
        <v>20.440141544749189</v>
      </c>
      <c r="BB148" s="22">
        <v>0.42686725608206277</v>
      </c>
      <c r="BC148" s="22">
        <v>0.34030324759774311</v>
      </c>
      <c r="BD148" s="23">
        <v>0.62611968087482583</v>
      </c>
      <c r="BE148" s="21"/>
      <c r="BF148" s="22"/>
      <c r="BG148" s="21"/>
      <c r="BH148" s="21"/>
      <c r="BI148" s="21"/>
      <c r="BJ148" s="21"/>
    </row>
    <row r="149" spans="1:63" x14ac:dyDescent="0.25">
      <c r="A149" s="18" t="s">
        <v>447</v>
      </c>
      <c r="B149" s="18" t="s">
        <v>448</v>
      </c>
      <c r="C149" s="18" t="s">
        <v>347</v>
      </c>
      <c r="D149" s="19">
        <v>1029701526.01881</v>
      </c>
      <c r="E149" s="20"/>
      <c r="F149" s="21">
        <v>8.2044488131039994</v>
      </c>
      <c r="G149" s="20">
        <v>0.37094595629253901</v>
      </c>
      <c r="H149" s="21">
        <v>-0.12376155259600001</v>
      </c>
      <c r="I149" s="20">
        <v>1.0562498619</v>
      </c>
      <c r="J149" s="22">
        <v>1.5745388229733399</v>
      </c>
      <c r="K149" s="18"/>
      <c r="L149" s="18"/>
      <c r="M149" s="18"/>
      <c r="N149" s="18">
        <v>1</v>
      </c>
      <c r="O149" s="18">
        <v>1</v>
      </c>
      <c r="P149" s="22"/>
      <c r="Q149" s="22">
        <v>0.361342177488848</v>
      </c>
      <c r="R149" s="18"/>
      <c r="S149" s="22">
        <v>-254830753.22507799</v>
      </c>
      <c r="T149" s="22">
        <v>3591906010.8440099</v>
      </c>
      <c r="U149" s="22"/>
      <c r="V149" s="18"/>
      <c r="W149" s="18"/>
      <c r="X149" s="22"/>
      <c r="Y149" s="18"/>
      <c r="Z149" s="22">
        <v>-2.0137855269685998</v>
      </c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22"/>
      <c r="AM149" s="22">
        <v>-4.0949859063085201</v>
      </c>
      <c r="AN149" s="22">
        <v>0</v>
      </c>
      <c r="AO149" s="22">
        <v>-286256989.21854502</v>
      </c>
      <c r="AP149" s="18"/>
      <c r="AQ149" s="22"/>
      <c r="AR149" s="22">
        <v>2200370275.67383</v>
      </c>
      <c r="AS149" s="22">
        <v>12772561049.4804</v>
      </c>
      <c r="AT149" s="22">
        <v>951051991.37829971</v>
      </c>
      <c r="AU149" s="22">
        <v>11821509058.1021</v>
      </c>
      <c r="AV149" s="22">
        <v>6035845977.0724497</v>
      </c>
      <c r="AW149" s="22">
        <v>7802857381.8639498</v>
      </c>
      <c r="AX149" s="22">
        <v>3591906010.8440099</v>
      </c>
      <c r="AY149" s="22">
        <v>6035845977.0724497</v>
      </c>
      <c r="AZ149" s="22">
        <v>6452337382.1791096</v>
      </c>
      <c r="BA149" s="22">
        <v>22.261465340470366</v>
      </c>
      <c r="BB149" s="22">
        <v>0.61090781650101234</v>
      </c>
      <c r="BC149" s="22">
        <v>2.6532800316233547</v>
      </c>
      <c r="BD149" s="23">
        <v>-0.23472660766965192</v>
      </c>
      <c r="BE149" s="21">
        <v>-0.41542973454600002</v>
      </c>
      <c r="BF149" s="23">
        <v>-5.5974026747256198E-2</v>
      </c>
      <c r="BG149" s="21"/>
      <c r="BH149" s="21">
        <v>-2.4E-2</v>
      </c>
      <c r="BI149" s="21">
        <v>-0.36799999999999999</v>
      </c>
      <c r="BJ149" s="21">
        <v>-7.0945830001046997E-2</v>
      </c>
    </row>
    <row r="150" spans="1:63" x14ac:dyDescent="0.25">
      <c r="A150" s="18" t="s">
        <v>449</v>
      </c>
      <c r="B150" s="18" t="s">
        <v>450</v>
      </c>
      <c r="C150" s="18" t="s">
        <v>347</v>
      </c>
      <c r="D150" s="19">
        <v>90915050.067174196</v>
      </c>
      <c r="E150" s="20">
        <v>3.8446500004834201</v>
      </c>
      <c r="F150" s="21"/>
      <c r="G150" s="20">
        <v>0.39134241253090901</v>
      </c>
      <c r="H150" s="21"/>
      <c r="I150" s="20"/>
      <c r="J150" s="22">
        <v>1.62971592898948</v>
      </c>
      <c r="K150" s="18"/>
      <c r="L150" s="18">
        <v>1</v>
      </c>
      <c r="M150" s="18"/>
      <c r="N150" s="18"/>
      <c r="O150" s="18">
        <v>1</v>
      </c>
      <c r="P150" s="22"/>
      <c r="Q150" s="22">
        <v>0.379801483475038</v>
      </c>
      <c r="R150" s="18"/>
      <c r="S150" s="22"/>
      <c r="T150" s="22">
        <v>271186205.75949502</v>
      </c>
      <c r="U150" s="22"/>
      <c r="V150" s="18"/>
      <c r="W150" s="18"/>
      <c r="X150" s="22"/>
      <c r="Y150" s="18"/>
      <c r="Z150" s="22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22"/>
      <c r="AM150" s="22"/>
      <c r="AN150" s="22">
        <v>8700192.8200000003</v>
      </c>
      <c r="AO150" s="22"/>
      <c r="AP150" s="18"/>
      <c r="AQ150" s="22"/>
      <c r="AR150" s="22">
        <v>76047037.2347783</v>
      </c>
      <c r="AS150" s="22">
        <v>429277745.18428397</v>
      </c>
      <c r="AT150" s="22">
        <v>226952707.90339997</v>
      </c>
      <c r="AU150" s="22">
        <v>202325037.280884</v>
      </c>
      <c r="AV150" s="22">
        <v>310267146.92349702</v>
      </c>
      <c r="AW150" s="22">
        <v>114136744.999862</v>
      </c>
      <c r="AX150" s="22">
        <v>271186205.75949502</v>
      </c>
      <c r="AY150" s="22">
        <v>310267146.92349702</v>
      </c>
      <c r="AZ150" s="22">
        <v>352989571.22069502</v>
      </c>
      <c r="BA150" s="22">
        <v>19.485630248812704</v>
      </c>
      <c r="BB150" s="22">
        <v>0.26588088080565281</v>
      </c>
      <c r="BC150" s="22">
        <v>1.4765681312300418</v>
      </c>
      <c r="BD150" s="23">
        <v>-0.12349463926470625</v>
      </c>
      <c r="BE150" s="21"/>
      <c r="BF150" s="22"/>
      <c r="BG150" s="21"/>
      <c r="BH150" s="21"/>
      <c r="BI150" s="21"/>
      <c r="BJ150" s="21"/>
    </row>
    <row r="151" spans="1:63" x14ac:dyDescent="0.25">
      <c r="A151" s="18" t="s">
        <v>451</v>
      </c>
      <c r="B151" s="18" t="s">
        <v>452</v>
      </c>
      <c r="C151" s="18" t="s">
        <v>347</v>
      </c>
      <c r="D151" s="19">
        <v>3116925681.2539201</v>
      </c>
      <c r="E151" s="20">
        <v>37.584200733578903</v>
      </c>
      <c r="F151" s="21">
        <v>0.52666557877499998</v>
      </c>
      <c r="G151" s="20">
        <v>1.2399283951483799</v>
      </c>
      <c r="H151" s="21">
        <v>3.6330085509E-2</v>
      </c>
      <c r="I151" s="20">
        <v>8.4166470277999998</v>
      </c>
      <c r="J151" s="22">
        <v>0.98024152595848502</v>
      </c>
      <c r="K151" s="18">
        <v>1</v>
      </c>
      <c r="L151" s="18"/>
      <c r="M151" s="18"/>
      <c r="N151" s="18"/>
      <c r="O151" s="18">
        <v>1</v>
      </c>
      <c r="P151" s="22">
        <v>749371</v>
      </c>
      <c r="Q151" s="22">
        <v>1.2075493126329799</v>
      </c>
      <c r="R151" s="18" t="b">
        <v>0</v>
      </c>
      <c r="S151" s="22">
        <v>207670106.134794</v>
      </c>
      <c r="T151" s="22">
        <v>2302653830.9035702</v>
      </c>
      <c r="U151" s="22"/>
      <c r="V151" s="18" t="b">
        <v>1</v>
      </c>
      <c r="W151" s="18"/>
      <c r="X151" s="22"/>
      <c r="Y151" s="18" t="b">
        <v>0</v>
      </c>
      <c r="Z151" s="22">
        <v>0.33556630541871901</v>
      </c>
      <c r="AA151" s="18" t="b">
        <v>0</v>
      </c>
      <c r="AB151" s="18" t="b">
        <v>0</v>
      </c>
      <c r="AC151" s="18" t="b">
        <v>0</v>
      </c>
      <c r="AD151" s="18" t="b">
        <v>0</v>
      </c>
      <c r="AE151" s="18" t="b">
        <v>0</v>
      </c>
      <c r="AF151" s="18" t="b">
        <v>0</v>
      </c>
      <c r="AG151" s="18" t="b">
        <v>0</v>
      </c>
      <c r="AH151" s="18" t="b">
        <v>0</v>
      </c>
      <c r="AI151" s="18" t="b">
        <v>0</v>
      </c>
      <c r="AJ151" s="18" t="b">
        <v>0</v>
      </c>
      <c r="AK151" s="18" t="s">
        <v>244</v>
      </c>
      <c r="AL151" s="22">
        <v>3.24</v>
      </c>
      <c r="AM151" s="22"/>
      <c r="AN151" s="22"/>
      <c r="AO151" s="22">
        <v>178995073.891626</v>
      </c>
      <c r="AP151" s="18" t="b">
        <v>1</v>
      </c>
      <c r="AQ151" s="22">
        <v>1.22769014628585</v>
      </c>
      <c r="AR151" s="22">
        <v>610918697.61265898</v>
      </c>
      <c r="AS151" s="22">
        <v>4296409305.9282398</v>
      </c>
      <c r="AT151" s="22">
        <v>2588040240.8549795</v>
      </c>
      <c r="AU151" s="22">
        <v>1708369065.0732601</v>
      </c>
      <c r="AV151" s="22">
        <v>2138424012.4082601</v>
      </c>
      <c r="AW151" s="22">
        <v>1363031711.34287</v>
      </c>
      <c r="AX151" s="22">
        <v>2302653830.9035702</v>
      </c>
      <c r="AY151" s="22">
        <v>2138424012.4082601</v>
      </c>
      <c r="AZ151" s="22">
        <v>2396796011.8566399</v>
      </c>
      <c r="BA151" s="22">
        <v>21.52033154305834</v>
      </c>
      <c r="BB151" s="22">
        <v>0.31724903618054773</v>
      </c>
      <c r="BC151" s="22">
        <v>1.9348498078674938</v>
      </c>
      <c r="BD151" s="23">
        <v>-1.5499723266043215E-2</v>
      </c>
      <c r="BE151" s="21">
        <v>3.2505807493999998E-2</v>
      </c>
      <c r="BF151" s="22"/>
      <c r="BG151" s="21">
        <v>6.3077800000000003E-2</v>
      </c>
      <c r="BH151" s="21">
        <v>4.2154999999999998E-2</v>
      </c>
      <c r="BI151" s="21">
        <v>6.7224599999999995E-2</v>
      </c>
      <c r="BJ151" s="21">
        <v>9.0187288835032339E-2</v>
      </c>
    </row>
    <row r="152" spans="1:63" x14ac:dyDescent="0.25">
      <c r="A152" s="18" t="s">
        <v>453</v>
      </c>
      <c r="B152" s="18" t="s">
        <v>454</v>
      </c>
      <c r="C152" s="18" t="s">
        <v>347</v>
      </c>
      <c r="D152" s="19">
        <v>39208860.725481398</v>
      </c>
      <c r="E152" s="20"/>
      <c r="F152" s="21">
        <v>0.52522870096800001</v>
      </c>
      <c r="G152" s="20">
        <v>0.67394451063278904</v>
      </c>
      <c r="H152" s="21">
        <v>-3.7666039663000001E-2</v>
      </c>
      <c r="I152" s="20"/>
      <c r="J152" s="22">
        <v>0.87293719753881605</v>
      </c>
      <c r="K152" s="18"/>
      <c r="L152" s="18">
        <v>1</v>
      </c>
      <c r="M152" s="18"/>
      <c r="N152" s="18"/>
      <c r="O152" s="18">
        <v>1</v>
      </c>
      <c r="P152" s="22"/>
      <c r="Q152" s="22">
        <v>0.60530201417944995</v>
      </c>
      <c r="R152" s="18"/>
      <c r="S152" s="22">
        <v>-1336281.0681715501</v>
      </c>
      <c r="T152" s="22">
        <v>76949333.914262295</v>
      </c>
      <c r="U152" s="22"/>
      <c r="V152" s="18"/>
      <c r="W152" s="18"/>
      <c r="X152" s="22"/>
      <c r="Y152" s="18"/>
      <c r="Z152" s="22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22"/>
      <c r="AM152" s="22"/>
      <c r="AN152" s="22"/>
      <c r="AO152" s="22"/>
      <c r="AP152" s="18"/>
      <c r="AQ152" s="22"/>
      <c r="AR152" s="22">
        <v>19173906.636421502</v>
      </c>
      <c r="AS152" s="22">
        <v>102602286.056784</v>
      </c>
      <c r="AT152" s="22">
        <v>55452816.011508405</v>
      </c>
      <c r="AU152" s="22">
        <v>47149470.045275599</v>
      </c>
      <c r="AV152" s="22">
        <v>83310487.154158801</v>
      </c>
      <c r="AW152" s="22">
        <v>29125410.5138916</v>
      </c>
      <c r="AX152" s="22">
        <v>76949333.914262295</v>
      </c>
      <c r="AY152" s="22">
        <v>83310487.154158801</v>
      </c>
      <c r="AZ152" s="22">
        <v>87666222.240186796</v>
      </c>
      <c r="BA152" s="22">
        <v>18.198371378773967</v>
      </c>
      <c r="BB152" s="22">
        <v>0.28386707190688221</v>
      </c>
      <c r="BC152" s="22">
        <v>1.2804492775887868</v>
      </c>
      <c r="BD152" s="23">
        <v>-6.3020107416124516E-2</v>
      </c>
      <c r="BE152" s="21">
        <v>-5.0289133232000002E-2</v>
      </c>
      <c r="BF152" s="22"/>
      <c r="BG152" s="21"/>
      <c r="BH152" s="21"/>
      <c r="BI152" s="21"/>
      <c r="BJ152" s="21">
        <v>-1.7365726253854876E-2</v>
      </c>
    </row>
    <row r="153" spans="1:63" x14ac:dyDescent="0.25">
      <c r="A153" s="18" t="s">
        <v>455</v>
      </c>
      <c r="B153" s="18" t="s">
        <v>456</v>
      </c>
      <c r="C153" s="18" t="s">
        <v>227</v>
      </c>
      <c r="D153" s="19">
        <v>101421078.914453</v>
      </c>
      <c r="E153" s="20"/>
      <c r="F153" s="21">
        <v>9.9592042389000004E-2</v>
      </c>
      <c r="G153" s="20">
        <v>3.20256268266948</v>
      </c>
      <c r="H153" s="21">
        <v>-1.0114395457579999</v>
      </c>
      <c r="I153" s="20"/>
      <c r="J153" s="22">
        <v>-1.8323460019870001E-2</v>
      </c>
      <c r="K153" s="18">
        <v>1</v>
      </c>
      <c r="L153" s="18"/>
      <c r="M153" s="18"/>
      <c r="N153" s="18"/>
      <c r="O153" s="18">
        <v>1</v>
      </c>
      <c r="P153" s="22"/>
      <c r="Q153" s="22">
        <v>3.23699884054765</v>
      </c>
      <c r="R153" s="18"/>
      <c r="S153" s="22">
        <v>-3793325.85168273</v>
      </c>
      <c r="T153" s="22">
        <v>6179327.4254092304</v>
      </c>
      <c r="U153" s="22"/>
      <c r="V153" s="18"/>
      <c r="W153" s="18"/>
      <c r="X153" s="22"/>
      <c r="Y153" s="18"/>
      <c r="Z153" s="22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22"/>
      <c r="AM153" s="22"/>
      <c r="AN153" s="22"/>
      <c r="AO153" s="22"/>
      <c r="AP153" s="18"/>
      <c r="AQ153" s="22"/>
      <c r="AR153" s="22">
        <v>14723501.412484</v>
      </c>
      <c r="AS153" s="22">
        <v>36146304.967557997</v>
      </c>
      <c r="AT153" s="22">
        <v>31745933.464907166</v>
      </c>
      <c r="AU153" s="22">
        <v>4400371.50265083</v>
      </c>
      <c r="AV153" s="22">
        <v>5695378.6906290101</v>
      </c>
      <c r="AW153" s="22">
        <v>3161642.3513021902</v>
      </c>
      <c r="AX153" s="22">
        <v>6179327.4254092304</v>
      </c>
      <c r="AY153" s="22">
        <v>5695378.6906290101</v>
      </c>
      <c r="AZ153" s="22">
        <v>6469897.2099853102</v>
      </c>
      <c r="BA153" s="22">
        <v>15.595942820302898</v>
      </c>
      <c r="BB153" s="22">
        <v>8.7467926642566238E-2</v>
      </c>
      <c r="BC153" s="22">
        <v>6.0879493966992575</v>
      </c>
      <c r="BD153" s="23">
        <v>-1.7369461321844706E-2</v>
      </c>
      <c r="BE153" s="21">
        <v>-0.52341496613299998</v>
      </c>
      <c r="BF153" s="22"/>
      <c r="BG153" s="21"/>
      <c r="BH153" s="21"/>
      <c r="BI153" s="21"/>
      <c r="BJ153" s="21">
        <v>-0.61387358049432283</v>
      </c>
    </row>
    <row r="154" spans="1:63" x14ac:dyDescent="0.25">
      <c r="A154" s="18" t="s">
        <v>457</v>
      </c>
      <c r="B154" s="18" t="s">
        <v>458</v>
      </c>
      <c r="C154" s="18" t="s">
        <v>347</v>
      </c>
      <c r="D154" s="19">
        <v>234662287.50559801</v>
      </c>
      <c r="E154" s="20">
        <v>19.332850696414599</v>
      </c>
      <c r="F154" s="21">
        <v>2.8354967080030002</v>
      </c>
      <c r="G154" s="20">
        <v>0.94421932730292302</v>
      </c>
      <c r="H154" s="21">
        <v>5.8046922746999997E-2</v>
      </c>
      <c r="I154" s="20">
        <v>4.0782849343000001</v>
      </c>
      <c r="J154" s="22">
        <v>0.70393523486368603</v>
      </c>
      <c r="K154" s="18">
        <v>1</v>
      </c>
      <c r="L154" s="18"/>
      <c r="M154" s="18"/>
      <c r="N154" s="18"/>
      <c r="O154" s="18">
        <v>1</v>
      </c>
      <c r="P154" s="22"/>
      <c r="Q154" s="22">
        <v>0.93586340405245305</v>
      </c>
      <c r="R154" s="18"/>
      <c r="S154" s="22">
        <v>46779706.584783301</v>
      </c>
      <c r="T154" s="22">
        <v>208563784.18951201</v>
      </c>
      <c r="U154" s="22"/>
      <c r="V154" s="18"/>
      <c r="W154" s="18"/>
      <c r="X154" s="22"/>
      <c r="Y154" s="18"/>
      <c r="Z154" s="22">
        <v>1.4776303187850599</v>
      </c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22"/>
      <c r="AM154" s="22"/>
      <c r="AN154" s="22"/>
      <c r="AO154" s="22">
        <v>34295617.275505103</v>
      </c>
      <c r="AP154" s="18"/>
      <c r="AQ154" s="22">
        <v>0.95234944141263</v>
      </c>
      <c r="AR154" s="22">
        <v>66849395.105443202</v>
      </c>
      <c r="AS154" s="22">
        <v>986221543.90623999</v>
      </c>
      <c r="AT154" s="22">
        <v>247845446.41161096</v>
      </c>
      <c r="AU154" s="22">
        <v>738376097.49462903</v>
      </c>
      <c r="AV154" s="22">
        <v>200369164.78203201</v>
      </c>
      <c r="AW154" s="22">
        <v>702764947.39365804</v>
      </c>
      <c r="AX154" s="22">
        <v>208563784.18951201</v>
      </c>
      <c r="AY154" s="22">
        <v>200369164.78203201</v>
      </c>
      <c r="AZ154" s="22">
        <v>181896011.12009299</v>
      </c>
      <c r="BA154" s="22">
        <v>19.135713759388199</v>
      </c>
      <c r="BB154" s="22">
        <v>0.71258324433893105</v>
      </c>
      <c r="BC154" s="22">
        <v>4.8233899781690965</v>
      </c>
      <c r="BD154" s="23">
        <v>7.1228239494114581E-2</v>
      </c>
      <c r="BE154" s="21">
        <v>4.7761096609000006E-2</v>
      </c>
      <c r="BF154" s="22"/>
      <c r="BG154" s="21">
        <v>5.0999999999999997E-2</v>
      </c>
      <c r="BH154" s="21"/>
      <c r="BI154" s="21">
        <v>0.113</v>
      </c>
      <c r="BJ154" s="21">
        <v>0.22429448509755079</v>
      </c>
      <c r="BK154" s="24"/>
    </row>
    <row r="155" spans="1:63" x14ac:dyDescent="0.25">
      <c r="A155" s="18" t="s">
        <v>459</v>
      </c>
      <c r="B155" s="18" t="s">
        <v>460</v>
      </c>
      <c r="C155" s="18" t="s">
        <v>347</v>
      </c>
      <c r="D155" s="19">
        <v>91467825.142857105</v>
      </c>
      <c r="E155" s="20">
        <v>7.8748943431103804</v>
      </c>
      <c r="F155" s="21">
        <v>0.29873293068500001</v>
      </c>
      <c r="G155" s="20">
        <v>0.61210176975543396</v>
      </c>
      <c r="H155" s="21">
        <v>0.95040345990700004</v>
      </c>
      <c r="I155" s="20">
        <v>4.5700975238000003</v>
      </c>
      <c r="J155" s="22">
        <v>1.0827140334779299</v>
      </c>
      <c r="K155" s="18"/>
      <c r="L155" s="18">
        <v>1</v>
      </c>
      <c r="M155" s="18"/>
      <c r="N155" s="18"/>
      <c r="O155" s="18">
        <v>1</v>
      </c>
      <c r="P155" s="22"/>
      <c r="Q155" s="22">
        <v>0.63128991300795601</v>
      </c>
      <c r="R155" s="18"/>
      <c r="S155" s="22">
        <v>-549740.59217866801</v>
      </c>
      <c r="T155" s="22">
        <v>15392502.291441901</v>
      </c>
      <c r="U155" s="22"/>
      <c r="V155" s="18"/>
      <c r="W155" s="18"/>
      <c r="X155" s="22"/>
      <c r="Y155" s="18"/>
      <c r="Z155" s="22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22"/>
      <c r="AM155" s="22"/>
      <c r="AN155" s="22">
        <v>-215096.47</v>
      </c>
      <c r="AO155" s="22"/>
      <c r="AP155" s="18"/>
      <c r="AQ155" s="22"/>
      <c r="AR155" s="22">
        <v>50685288.205298401</v>
      </c>
      <c r="AS155" s="22">
        <v>175973045.579869</v>
      </c>
      <c r="AT155" s="22">
        <v>111670221.0019646</v>
      </c>
      <c r="AU155" s="22">
        <v>64302824.577904403</v>
      </c>
      <c r="AV155" s="22">
        <v>15617626.357153401</v>
      </c>
      <c r="AW155" s="22">
        <v>33359572.390199799</v>
      </c>
      <c r="AX155" s="22">
        <v>15392502.291441901</v>
      </c>
      <c r="AY155" s="22">
        <v>15617626.357153401</v>
      </c>
      <c r="AZ155" s="22">
        <v>46704293.299200602</v>
      </c>
      <c r="BA155" s="22">
        <v>16.556650906846713</v>
      </c>
      <c r="BB155" s="22">
        <v>0.18957205792667189</v>
      </c>
      <c r="BC155" s="22">
        <v>11.349391521330578</v>
      </c>
      <c r="BD155" s="23">
        <v>-0.34001046873829383</v>
      </c>
      <c r="BE155" s="21">
        <v>0.152492963373</v>
      </c>
      <c r="BF155" s="22"/>
      <c r="BG155" s="21"/>
      <c r="BH155" s="21"/>
      <c r="BI155" s="21"/>
      <c r="BJ155" s="21">
        <v>-3.5714829322086188E-2</v>
      </c>
    </row>
    <row r="156" spans="1:63" x14ac:dyDescent="0.25">
      <c r="A156" s="18" t="s">
        <v>461</v>
      </c>
      <c r="B156" s="18" t="s">
        <v>462</v>
      </c>
      <c r="C156" s="18" t="s">
        <v>227</v>
      </c>
      <c r="D156" s="19">
        <v>163027406.32720801</v>
      </c>
      <c r="E156" s="20">
        <v>25.4275427542754</v>
      </c>
      <c r="F156" s="21">
        <v>8.4211918446999989E-2</v>
      </c>
      <c r="G156" s="20">
        <v>0.38606714342011</v>
      </c>
      <c r="H156" s="21">
        <v>3.520963857E-2</v>
      </c>
      <c r="I156" s="20">
        <v>4.9545928809999999</v>
      </c>
      <c r="J156" s="22">
        <v>0.657738209822187</v>
      </c>
      <c r="K156" s="18">
        <v>1</v>
      </c>
      <c r="L156" s="18"/>
      <c r="M156" s="18"/>
      <c r="N156" s="18"/>
      <c r="O156" s="18">
        <v>1</v>
      </c>
      <c r="P156" s="22"/>
      <c r="Q156" s="22">
        <v>0.38606714342011</v>
      </c>
      <c r="R156" s="18"/>
      <c r="S156" s="22">
        <v>10338480.192975</v>
      </c>
      <c r="T156" s="22">
        <v>239225649.162184</v>
      </c>
      <c r="U156" s="22"/>
      <c r="V156" s="18"/>
      <c r="W156" s="18"/>
      <c r="X156" s="22"/>
      <c r="Y156" s="18"/>
      <c r="Z156" s="22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22"/>
      <c r="AM156" s="22"/>
      <c r="AN156" s="22"/>
      <c r="AO156" s="22"/>
      <c r="AP156" s="18"/>
      <c r="AQ156" s="22"/>
      <c r="AR156" s="22">
        <v>179336841.96948001</v>
      </c>
      <c r="AS156" s="22">
        <v>589981553.86143506</v>
      </c>
      <c r="AT156" s="22">
        <v>423306889.56825709</v>
      </c>
      <c r="AU156" s="22">
        <v>166674664.29317799</v>
      </c>
      <c r="AV156" s="22">
        <v>275722207.95892203</v>
      </c>
      <c r="AW156" s="22">
        <v>36950324.419849597</v>
      </c>
      <c r="AX156" s="22">
        <v>239225649.162184</v>
      </c>
      <c r="AY156" s="22">
        <v>275722207.95892203</v>
      </c>
      <c r="AZ156" s="22">
        <v>307028793.97305799</v>
      </c>
      <c r="BA156" s="22">
        <v>19.363911113577949</v>
      </c>
      <c r="BB156" s="22">
        <v>6.2629626601051105E-2</v>
      </c>
      <c r="BC156" s="22">
        <v>2.291422503085327</v>
      </c>
      <c r="BD156" s="23">
        <v>-0.11716671095486422</v>
      </c>
      <c r="BE156" s="21">
        <v>1.5492466776E-2</v>
      </c>
      <c r="BF156" s="22"/>
      <c r="BG156" s="21"/>
      <c r="BH156" s="21"/>
      <c r="BI156" s="21"/>
      <c r="BJ156" s="21">
        <v>4.3216436988184261E-2</v>
      </c>
    </row>
    <row r="157" spans="1:63" x14ac:dyDescent="0.25">
      <c r="A157" s="18" t="s">
        <v>463</v>
      </c>
      <c r="B157" s="18" t="s">
        <v>464</v>
      </c>
      <c r="C157" s="18" t="s">
        <v>347</v>
      </c>
      <c r="D157" s="19">
        <v>748268379.31034505</v>
      </c>
      <c r="E157" s="20"/>
      <c r="F157" s="21">
        <v>2.907555345055</v>
      </c>
      <c r="G157" s="20">
        <v>3.8463085286418099</v>
      </c>
      <c r="H157" s="21">
        <v>-0.81283469975800005</v>
      </c>
      <c r="I157" s="20"/>
      <c r="J157" s="22">
        <v>1.2711493537854599</v>
      </c>
      <c r="K157" s="18"/>
      <c r="L157" s="18"/>
      <c r="M157" s="18"/>
      <c r="N157" s="18">
        <v>1</v>
      </c>
      <c r="O157" s="18">
        <v>1</v>
      </c>
      <c r="P157" s="22"/>
      <c r="Q157" s="22">
        <v>3.86403345273694</v>
      </c>
      <c r="R157" s="18"/>
      <c r="S157" s="22">
        <v>-309659293.544312</v>
      </c>
      <c r="T157" s="22">
        <v>347677354.56029201</v>
      </c>
      <c r="U157" s="22"/>
      <c r="V157" s="18"/>
      <c r="W157" s="18"/>
      <c r="X157" s="22"/>
      <c r="Y157" s="18"/>
      <c r="Z157" s="22">
        <v>-3.75002550828482</v>
      </c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22"/>
      <c r="AM157" s="22">
        <v>-8.4324172449955697</v>
      </c>
      <c r="AN157" s="22"/>
      <c r="AO157" s="22">
        <v>-142248096.73085499</v>
      </c>
      <c r="AP157" s="18"/>
      <c r="AQ157" s="22">
        <v>3.7939795365098501</v>
      </c>
      <c r="AR157" s="22">
        <v>277015993.95096201</v>
      </c>
      <c r="AS157" s="22">
        <v>1077546125.8956001</v>
      </c>
      <c r="AT157" s="22">
        <v>199924270.34404004</v>
      </c>
      <c r="AU157" s="22">
        <v>877621855.55156004</v>
      </c>
      <c r="AV157" s="22">
        <v>1199213446.0994599</v>
      </c>
      <c r="AW157" s="22">
        <v>581290880.84502101</v>
      </c>
      <c r="AX157" s="22">
        <v>347677354.56029201</v>
      </c>
      <c r="AY157" s="22">
        <v>1199213446.0994599</v>
      </c>
      <c r="AZ157" s="22">
        <v>1131227590.1015</v>
      </c>
      <c r="BA157" s="22">
        <v>20.285858591428152</v>
      </c>
      <c r="BB157" s="22">
        <v>0.53945800265569366</v>
      </c>
      <c r="BC157" s="22">
        <v>1.3931767199546659</v>
      </c>
      <c r="BD157" s="23">
        <v>-0.32498982710396374</v>
      </c>
      <c r="BE157" s="21">
        <v>-1.13105123534</v>
      </c>
      <c r="BF157" s="23">
        <v>-0.55652820232120392</v>
      </c>
      <c r="BG157" s="21">
        <v>-0.24553329999999998</v>
      </c>
      <c r="BH157" s="21">
        <v>-5.9429999999999997E-2</v>
      </c>
      <c r="BI157" s="21">
        <v>-8.4000000000000005E-2</v>
      </c>
      <c r="BJ157" s="21">
        <v>-0.89065131646534335</v>
      </c>
    </row>
    <row r="158" spans="1:63" x14ac:dyDescent="0.25">
      <c r="A158" s="18" t="s">
        <v>465</v>
      </c>
      <c r="B158" s="18" t="s">
        <v>466</v>
      </c>
      <c r="C158" s="18" t="s">
        <v>347</v>
      </c>
      <c r="D158" s="19">
        <v>263844016.95476899</v>
      </c>
      <c r="E158" s="20"/>
      <c r="F158" s="21">
        <v>2.9166344583270001</v>
      </c>
      <c r="G158" s="20">
        <v>2.5134121098379199</v>
      </c>
      <c r="H158" s="21">
        <v>-0.51211563226599999</v>
      </c>
      <c r="I158" s="20"/>
      <c r="J158" s="22"/>
      <c r="K158" s="18"/>
      <c r="L158" s="18"/>
      <c r="M158" s="18"/>
      <c r="N158" s="18">
        <v>1</v>
      </c>
      <c r="O158" s="18">
        <v>1</v>
      </c>
      <c r="P158" s="22"/>
      <c r="Q158" s="22">
        <v>2.52753240258982</v>
      </c>
      <c r="R158" s="18"/>
      <c r="S158" s="22">
        <v>-160733089.02966401</v>
      </c>
      <c r="T158" s="22">
        <v>248248090.707903</v>
      </c>
      <c r="U158" s="22"/>
      <c r="V158" s="18"/>
      <c r="W158" s="18"/>
      <c r="X158" s="22"/>
      <c r="Y158" s="18"/>
      <c r="Z158" s="22">
        <v>-0.71909589139234198</v>
      </c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22"/>
      <c r="AM158" s="22">
        <v>-1.8682924367139999</v>
      </c>
      <c r="AN158" s="22"/>
      <c r="AO158" s="22">
        <v>-40884659.441360503</v>
      </c>
      <c r="AP158" s="18"/>
      <c r="AQ158" s="22">
        <v>2.5185222061915802</v>
      </c>
      <c r="AR158" s="22">
        <v>112940837.34912001</v>
      </c>
      <c r="AS158" s="22">
        <v>650814743.86566699</v>
      </c>
      <c r="AT158" s="22">
        <v>107873682.18576801</v>
      </c>
      <c r="AU158" s="22">
        <v>542941061.67989898</v>
      </c>
      <c r="AV158" s="22">
        <v>702253681.40580702</v>
      </c>
      <c r="AW158" s="22">
        <v>314628098.58271801</v>
      </c>
      <c r="AX158" s="22">
        <v>248248090.707903</v>
      </c>
      <c r="AY158" s="22">
        <v>702253681.40580702</v>
      </c>
      <c r="AZ158" s="22">
        <v>657315180.56229198</v>
      </c>
      <c r="BA158" s="22">
        <v>19.849872218045171</v>
      </c>
      <c r="BB158" s="22">
        <v>0.48343726313560531</v>
      </c>
      <c r="BC158" s="22">
        <v>1.3694130047088624</v>
      </c>
      <c r="BD158" s="23">
        <v>-0.28906561935752723</v>
      </c>
      <c r="BE158" s="21">
        <v>-0.901510734408</v>
      </c>
      <c r="BF158" s="23">
        <v>-0.56895392706081094</v>
      </c>
      <c r="BG158" s="21"/>
      <c r="BH158" s="21">
        <v>-9.6500000000000002E-2</v>
      </c>
      <c r="BI158" s="21">
        <v>-0.92766670000000007</v>
      </c>
      <c r="BJ158" s="21">
        <v>-0.64746958806941213</v>
      </c>
    </row>
    <row r="159" spans="1:63" x14ac:dyDescent="0.25">
      <c r="A159" s="18" t="s">
        <v>467</v>
      </c>
      <c r="B159" s="18" t="s">
        <v>468</v>
      </c>
      <c r="C159" s="18" t="s">
        <v>227</v>
      </c>
      <c r="D159" s="19">
        <v>52969790.765904903</v>
      </c>
      <c r="E159" s="20"/>
      <c r="F159" s="21">
        <v>0.326261606782</v>
      </c>
      <c r="G159" s="20">
        <v>0.53461658850738303</v>
      </c>
      <c r="H159" s="21">
        <v>-0.43813131313100001</v>
      </c>
      <c r="I159" s="20"/>
      <c r="J159" s="22">
        <v>0.47835440511691502</v>
      </c>
      <c r="K159" s="18">
        <v>1</v>
      </c>
      <c r="L159" s="18"/>
      <c r="M159" s="18"/>
      <c r="N159" s="18"/>
      <c r="O159" s="18">
        <v>1</v>
      </c>
      <c r="P159" s="22"/>
      <c r="Q159" s="22">
        <v>0.55628042304441905</v>
      </c>
      <c r="R159" s="18"/>
      <c r="S159" s="22">
        <v>1579000</v>
      </c>
      <c r="T159" s="22">
        <v>7920000</v>
      </c>
      <c r="U159" s="22"/>
      <c r="V159" s="18"/>
      <c r="W159" s="18"/>
      <c r="X159" s="22"/>
      <c r="Y159" s="18"/>
      <c r="Z159" s="22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22"/>
      <c r="AM159" s="22">
        <v>2.5774905313006E-2</v>
      </c>
      <c r="AN159" s="22"/>
      <c r="AO159" s="22"/>
      <c r="AP159" s="18"/>
      <c r="AQ159" s="22">
        <v>0.16592881853688399</v>
      </c>
      <c r="AR159" s="22">
        <v>11740000</v>
      </c>
      <c r="AS159" s="22">
        <v>66926000</v>
      </c>
      <c r="AT159" s="22">
        <v>49540000</v>
      </c>
      <c r="AU159" s="22">
        <v>17386000</v>
      </c>
      <c r="AV159" s="22">
        <v>14708000</v>
      </c>
      <c r="AW159" s="22">
        <v>16163000</v>
      </c>
      <c r="AX159" s="22">
        <v>7920000</v>
      </c>
      <c r="AY159" s="22">
        <v>14708000</v>
      </c>
      <c r="AZ159" s="22">
        <v>12191000</v>
      </c>
      <c r="BA159" s="22">
        <v>16.194401942596954</v>
      </c>
      <c r="BB159" s="22">
        <v>0.24150554343603384</v>
      </c>
      <c r="BC159" s="22">
        <v>5.9153261445996108</v>
      </c>
      <c r="BD159" s="23">
        <v>-0.12752687835738957</v>
      </c>
      <c r="BE159" s="21">
        <v>-7.4318391124999994E-2</v>
      </c>
      <c r="BF159" s="22"/>
      <c r="BG159" s="21"/>
      <c r="BH159" s="21"/>
      <c r="BI159" s="21"/>
      <c r="BJ159" s="21">
        <v>0.19936868686868686</v>
      </c>
      <c r="BK159" s="24"/>
    </row>
    <row r="160" spans="1:63" x14ac:dyDescent="0.25">
      <c r="A160" s="18" t="s">
        <v>469</v>
      </c>
      <c r="B160" s="18" t="s">
        <v>470</v>
      </c>
      <c r="C160" s="18" t="s">
        <v>347</v>
      </c>
      <c r="D160" s="19">
        <v>126862285.714286</v>
      </c>
      <c r="E160" s="20">
        <v>11.6005672213349</v>
      </c>
      <c r="F160" s="21"/>
      <c r="G160" s="20">
        <v>2.4283376818243601</v>
      </c>
      <c r="H160" s="21"/>
      <c r="I160" s="20"/>
      <c r="J160" s="22"/>
      <c r="K160" s="18">
        <v>1</v>
      </c>
      <c r="L160" s="18"/>
      <c r="M160" s="18"/>
      <c r="N160" s="18"/>
      <c r="O160" s="18">
        <v>1</v>
      </c>
      <c r="P160" s="22"/>
      <c r="Q160" s="22">
        <v>2.3747467812599599</v>
      </c>
      <c r="R160" s="18"/>
      <c r="S160" s="22"/>
      <c r="T160" s="22">
        <v>314706309.06341398</v>
      </c>
      <c r="U160" s="22"/>
      <c r="V160" s="18"/>
      <c r="W160" s="18"/>
      <c r="X160" s="22"/>
      <c r="Y160" s="18"/>
      <c r="Z160" s="22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22"/>
      <c r="AM160" s="22"/>
      <c r="AN160" s="22"/>
      <c r="AO160" s="22">
        <v>14376236.1731741</v>
      </c>
      <c r="AP160" s="18"/>
      <c r="AQ160" s="22"/>
      <c r="AR160" s="22">
        <v>84387450.690198898</v>
      </c>
      <c r="AS160" s="22">
        <v>113074365.035455</v>
      </c>
      <c r="AT160" s="22">
        <v>54460867.234686002</v>
      </c>
      <c r="AU160" s="22">
        <v>58613497.800769001</v>
      </c>
      <c r="AV160" s="22">
        <v>247881953.815626</v>
      </c>
      <c r="AW160" s="22">
        <v>9235878.7702748794</v>
      </c>
      <c r="AX160" s="22">
        <v>314706309.06341398</v>
      </c>
      <c r="AY160" s="22">
        <v>247881953.815626</v>
      </c>
      <c r="AZ160" s="22">
        <v>219120670.439235</v>
      </c>
      <c r="BA160" s="22">
        <v>19.447806803914741</v>
      </c>
      <c r="BB160" s="22">
        <v>8.1679687233962586E-2</v>
      </c>
      <c r="BC160" s="22">
        <v>0.40197911153282168</v>
      </c>
      <c r="BD160" s="23">
        <v>0.20041955065664047</v>
      </c>
      <c r="BE160" s="21"/>
      <c r="BF160" s="22"/>
      <c r="BG160" s="21">
        <v>0.47100000000000003</v>
      </c>
      <c r="BH160" s="21">
        <v>0.124</v>
      </c>
      <c r="BI160" s="21">
        <v>0.26600000000000001</v>
      </c>
      <c r="BJ160" s="21"/>
    </row>
    <row r="161" spans="1:63" x14ac:dyDescent="0.25">
      <c r="A161" s="18" t="s">
        <v>471</v>
      </c>
      <c r="B161" s="18" t="s">
        <v>472</v>
      </c>
      <c r="C161" s="18" t="s">
        <v>400</v>
      </c>
      <c r="D161" s="19">
        <v>187873172.74037501</v>
      </c>
      <c r="E161" s="20">
        <v>30.4077301562522</v>
      </c>
      <c r="F161" s="21">
        <v>0.50775804559400006</v>
      </c>
      <c r="G161" s="20">
        <v>4.4557806605628203</v>
      </c>
      <c r="H161" s="21">
        <v>0.112259633655</v>
      </c>
      <c r="I161" s="20">
        <v>11.037657425900001</v>
      </c>
      <c r="J161" s="22"/>
      <c r="K161" s="18"/>
      <c r="L161" s="18">
        <v>1</v>
      </c>
      <c r="M161" s="18"/>
      <c r="N161" s="18"/>
      <c r="O161" s="18">
        <v>1</v>
      </c>
      <c r="P161" s="22"/>
      <c r="Q161" s="22">
        <v>4.4569369365373603</v>
      </c>
      <c r="R161" s="18"/>
      <c r="S161" s="22">
        <v>8780348.2587064691</v>
      </c>
      <c r="T161" s="22">
        <v>55639054.726368196</v>
      </c>
      <c r="U161" s="22"/>
      <c r="V161" s="18"/>
      <c r="W161" s="18"/>
      <c r="X161" s="22"/>
      <c r="Y161" s="18"/>
      <c r="Z161" s="22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22"/>
      <c r="AM161" s="22"/>
      <c r="AN161" s="22"/>
      <c r="AO161" s="22"/>
      <c r="AP161" s="18"/>
      <c r="AQ161" s="22"/>
      <c r="AR161" s="22">
        <v>34445522.388059698</v>
      </c>
      <c r="AS161" s="22">
        <v>73846517.412935302</v>
      </c>
      <c r="AT161" s="22">
        <v>43254726.368159205</v>
      </c>
      <c r="AU161" s="22">
        <v>30591791.044776101</v>
      </c>
      <c r="AV161" s="22">
        <v>51218390.804597698</v>
      </c>
      <c r="AW161" s="22">
        <v>21962935.3233831</v>
      </c>
      <c r="AX161" s="22">
        <v>55639054.726368196</v>
      </c>
      <c r="AY161" s="22">
        <v>51218390.804597698</v>
      </c>
      <c r="AZ161" s="22">
        <v>48712590.799031503</v>
      </c>
      <c r="BA161" s="22">
        <v>17.793002578345035</v>
      </c>
      <c r="BB161" s="22">
        <v>0.29741328491593794</v>
      </c>
      <c r="BC161" s="22">
        <v>1.3821501542732564</v>
      </c>
      <c r="BD161" s="23">
        <v>6.8875294797305933E-2</v>
      </c>
      <c r="BE161" s="21">
        <v>0.19526325817199999</v>
      </c>
      <c r="BF161" s="22"/>
      <c r="BG161" s="21"/>
      <c r="BH161" s="21"/>
      <c r="BI161" s="21"/>
      <c r="BJ161" s="21">
        <v>0.1578090839588856</v>
      </c>
    </row>
    <row r="162" spans="1:63" x14ac:dyDescent="0.25">
      <c r="A162" s="18" t="s">
        <v>473</v>
      </c>
      <c r="B162" s="18" t="s">
        <v>474</v>
      </c>
      <c r="C162" s="18" t="s">
        <v>241</v>
      </c>
      <c r="D162" s="19">
        <v>19971175.622812402</v>
      </c>
      <c r="E162" s="20">
        <v>52.848237180772699</v>
      </c>
      <c r="F162" s="21">
        <v>0.45919188307299996</v>
      </c>
      <c r="G162" s="20">
        <v>0.97005360936116403</v>
      </c>
      <c r="H162" s="21">
        <v>1.3299279690000001E-2</v>
      </c>
      <c r="I162" s="20">
        <v>3.5236939758000001</v>
      </c>
      <c r="J162" s="22">
        <v>2.1287608400955298</v>
      </c>
      <c r="K162" s="18"/>
      <c r="L162" s="18">
        <v>1</v>
      </c>
      <c r="M162" s="18"/>
      <c r="N162" s="18"/>
      <c r="O162" s="18">
        <v>1</v>
      </c>
      <c r="P162" s="22"/>
      <c r="Q162" s="22">
        <v>0.97079372154957799</v>
      </c>
      <c r="R162" s="18"/>
      <c r="S162" s="22">
        <v>1604444.4444444401</v>
      </c>
      <c r="T162" s="22">
        <v>28382835.249042101</v>
      </c>
      <c r="U162" s="22"/>
      <c r="V162" s="18"/>
      <c r="W162" s="18"/>
      <c r="X162" s="22"/>
      <c r="Y162" s="18"/>
      <c r="Z162" s="22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22"/>
      <c r="AM162" s="22"/>
      <c r="AN162" s="22"/>
      <c r="AO162" s="22"/>
      <c r="AP162" s="18"/>
      <c r="AQ162" s="22"/>
      <c r="AR162" s="22">
        <v>23740689.6551724</v>
      </c>
      <c r="AS162" s="22">
        <v>34946513.4099617</v>
      </c>
      <c r="AT162" s="22">
        <v>20572873.5632184</v>
      </c>
      <c r="AU162" s="22">
        <v>14373639.846743301</v>
      </c>
      <c r="AV162" s="22">
        <v>30128702.3470941</v>
      </c>
      <c r="AW162" s="22">
        <v>9446896.5517241396</v>
      </c>
      <c r="AX162" s="22">
        <v>28382835.249042101</v>
      </c>
      <c r="AY162" s="22">
        <v>30128702.3470941</v>
      </c>
      <c r="AZ162" s="22">
        <v>30728092.502363499</v>
      </c>
      <c r="BA162" s="22">
        <v>17.191141984742693</v>
      </c>
      <c r="BB162" s="22">
        <v>0.27032443668704437</v>
      </c>
      <c r="BC162" s="22">
        <v>1.1945170079505616</v>
      </c>
      <c r="BD162" s="23">
        <v>-3.8726616339998229E-2</v>
      </c>
      <c r="BE162" s="21">
        <v>1.8916978044999998E-2</v>
      </c>
      <c r="BF162" s="22"/>
      <c r="BG162" s="21"/>
      <c r="BH162" s="21"/>
      <c r="BI162" s="21"/>
      <c r="BJ162" s="21">
        <v>5.6528688214775469E-2</v>
      </c>
      <c r="BK162" s="24"/>
    </row>
    <row r="163" spans="1:63" x14ac:dyDescent="0.25">
      <c r="A163" s="18" t="s">
        <v>475</v>
      </c>
      <c r="B163" s="18" t="s">
        <v>476</v>
      </c>
      <c r="C163" s="18" t="s">
        <v>227</v>
      </c>
      <c r="D163" s="19">
        <v>33868643.195388101</v>
      </c>
      <c r="E163" s="20">
        <v>10.0320170757737</v>
      </c>
      <c r="F163" s="21">
        <v>0.34358697102300001</v>
      </c>
      <c r="G163" s="20">
        <v>1.8480420727067</v>
      </c>
      <c r="H163" s="21">
        <v>7.1708844319000001E-2</v>
      </c>
      <c r="I163" s="20">
        <v>4.6445497629999997</v>
      </c>
      <c r="J163" s="22">
        <v>0.348262941463232</v>
      </c>
      <c r="K163" s="18">
        <v>1</v>
      </c>
      <c r="L163" s="18"/>
      <c r="M163" s="18"/>
      <c r="N163" s="18"/>
      <c r="O163" s="18">
        <v>1</v>
      </c>
      <c r="P163" s="22"/>
      <c r="Q163" s="22">
        <v>1.7300819404062699</v>
      </c>
      <c r="R163" s="18"/>
      <c r="S163" s="22">
        <v>2654825.0196715798</v>
      </c>
      <c r="T163" s="22">
        <v>47175031.926009104</v>
      </c>
      <c r="U163" s="22"/>
      <c r="V163" s="18"/>
      <c r="W163" s="18"/>
      <c r="X163" s="22"/>
      <c r="Y163" s="18"/>
      <c r="Z163" s="22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22"/>
      <c r="AM163" s="22"/>
      <c r="AN163" s="22"/>
      <c r="AO163" s="22"/>
      <c r="AP163" s="18"/>
      <c r="AQ163" s="22"/>
      <c r="AR163" s="22">
        <v>22392838.254453499</v>
      </c>
      <c r="AS163" s="22">
        <v>44882164.002941102</v>
      </c>
      <c r="AT163" s="22">
        <v>18371451.053235803</v>
      </c>
      <c r="AU163" s="22">
        <v>26510712.949705299</v>
      </c>
      <c r="AV163" s="22">
        <v>43222593.068035901</v>
      </c>
      <c r="AW163" s="22">
        <v>6312191.2206699997</v>
      </c>
      <c r="AX163" s="22">
        <v>47175031.926009104</v>
      </c>
      <c r="AY163" s="22">
        <v>43222593.068035901</v>
      </c>
      <c r="AZ163" s="22">
        <v>43026495.562791303</v>
      </c>
      <c r="BA163" s="22">
        <v>17.625624615082785</v>
      </c>
      <c r="BB163" s="22">
        <v>0.14063919066505717</v>
      </c>
      <c r="BC163" s="22">
        <v>0.99299431828873252</v>
      </c>
      <c r="BD163" s="23">
        <v>4.8000707528630129E-2</v>
      </c>
      <c r="BE163" s="21">
        <v>0.20451053940899999</v>
      </c>
      <c r="BF163" s="22"/>
      <c r="BG163" s="21"/>
      <c r="BH163" s="21"/>
      <c r="BI163" s="21"/>
      <c r="BJ163" s="21">
        <v>5.6276061960816394E-2</v>
      </c>
      <c r="BK163" s="24"/>
    </row>
    <row r="164" spans="1:63" x14ac:dyDescent="0.25">
      <c r="A164" s="18" t="s">
        <v>477</v>
      </c>
      <c r="B164" s="18" t="s">
        <v>478</v>
      </c>
      <c r="C164" s="18" t="s">
        <v>227</v>
      </c>
      <c r="D164" s="19">
        <v>18529956.763434201</v>
      </c>
      <c r="E164" s="20">
        <v>8.64345738295318</v>
      </c>
      <c r="F164" s="21">
        <v>0.54138590521999996</v>
      </c>
      <c r="G164" s="20">
        <v>0.74629573004825001</v>
      </c>
      <c r="H164" s="21">
        <v>-2.117080381E-2</v>
      </c>
      <c r="I164" s="20">
        <v>1.5057435579</v>
      </c>
      <c r="J164" s="22"/>
      <c r="K164" s="18"/>
      <c r="L164" s="18">
        <v>1</v>
      </c>
      <c r="M164" s="18"/>
      <c r="N164" s="18"/>
      <c r="O164" s="18">
        <v>1</v>
      </c>
      <c r="P164" s="22"/>
      <c r="Q164" s="22">
        <v>0.74111312081180403</v>
      </c>
      <c r="R164" s="18"/>
      <c r="S164" s="22">
        <v>-331965.73256954103</v>
      </c>
      <c r="T164" s="22">
        <v>53945786.241420202</v>
      </c>
      <c r="U164" s="22"/>
      <c r="V164" s="18"/>
      <c r="W164" s="18"/>
      <c r="X164" s="22"/>
      <c r="Y164" s="18"/>
      <c r="Z164" s="22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22"/>
      <c r="AM164" s="22"/>
      <c r="AN164" s="22"/>
      <c r="AO164" s="22"/>
      <c r="AP164" s="18"/>
      <c r="AQ164" s="22"/>
      <c r="AR164" s="22">
        <v>28118000.722506098</v>
      </c>
      <c r="AS164" s="22">
        <v>40156628.993136197</v>
      </c>
      <c r="AT164" s="22">
        <v>23206378.696392596</v>
      </c>
      <c r="AU164" s="22">
        <v>16950250.296743602</v>
      </c>
      <c r="AV164" s="22">
        <v>57017134.8493535</v>
      </c>
      <c r="AW164" s="22">
        <v>12563606.337410299</v>
      </c>
      <c r="AX164" s="22">
        <v>53945786.241420202</v>
      </c>
      <c r="AY164" s="22">
        <v>57017134.8493535</v>
      </c>
      <c r="AZ164" s="22">
        <v>60481620.691852003</v>
      </c>
      <c r="BA164" s="22">
        <v>17.831176266874444</v>
      </c>
      <c r="BB164" s="22">
        <v>0.31286506493256055</v>
      </c>
      <c r="BC164" s="22">
        <v>0.7237846408222417</v>
      </c>
      <c r="BD164" s="23">
        <v>-5.5574373121500611E-2</v>
      </c>
      <c r="BE164" s="21">
        <v>9.0203979938000001E-2</v>
      </c>
      <c r="BF164" s="22"/>
      <c r="BG164" s="21"/>
      <c r="BH164" s="21"/>
      <c r="BI164" s="21"/>
      <c r="BJ164" s="21">
        <v>-6.1536916170600526E-3</v>
      </c>
    </row>
    <row r="165" spans="1:63" x14ac:dyDescent="0.25">
      <c r="A165" s="18" t="s">
        <v>479</v>
      </c>
      <c r="B165" s="18" t="s">
        <v>480</v>
      </c>
      <c r="C165" s="18" t="s">
        <v>347</v>
      </c>
      <c r="D165" s="19">
        <v>3247815365.7859402</v>
      </c>
      <c r="E165" s="20"/>
      <c r="F165" s="21">
        <v>0.95642708011199995</v>
      </c>
      <c r="G165" s="20">
        <v>2.3998950285449201</v>
      </c>
      <c r="H165" s="21">
        <v>-0.83539643189200008</v>
      </c>
      <c r="I165" s="20"/>
      <c r="J165" s="22">
        <v>0.105957109257956</v>
      </c>
      <c r="K165" s="18"/>
      <c r="L165" s="18"/>
      <c r="M165" s="18"/>
      <c r="N165" s="18">
        <v>1</v>
      </c>
      <c r="O165" s="18">
        <v>1</v>
      </c>
      <c r="P165" s="22"/>
      <c r="Q165" s="22">
        <v>2.4131297437758601</v>
      </c>
      <c r="R165" s="18"/>
      <c r="S165" s="22">
        <v>-204718940.27497301</v>
      </c>
      <c r="T165" s="22">
        <v>376983361.90028298</v>
      </c>
      <c r="U165" s="22"/>
      <c r="V165" s="18"/>
      <c r="W165" s="18"/>
      <c r="X165" s="22"/>
      <c r="Y165" s="18"/>
      <c r="Z165" s="22">
        <v>0.66504537844744005</v>
      </c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22"/>
      <c r="AM165" s="22">
        <v>-3.6617603663097298</v>
      </c>
      <c r="AN165" s="22">
        <v>-45847933.399999999</v>
      </c>
      <c r="AO165" s="22">
        <v>5334066.0931238197</v>
      </c>
      <c r="AP165" s="18"/>
      <c r="AQ165" s="22">
        <v>2.3814171052265598</v>
      </c>
      <c r="AR165" s="22">
        <v>1105008111.81499</v>
      </c>
      <c r="AS165" s="22">
        <v>3216842562.01647</v>
      </c>
      <c r="AT165" s="22">
        <v>1396106344.7674899</v>
      </c>
      <c r="AU165" s="22">
        <v>1820736217.24898</v>
      </c>
      <c r="AV165" s="22">
        <v>1042829045.60382</v>
      </c>
      <c r="AW165" s="22">
        <v>1335273914.8524201</v>
      </c>
      <c r="AX165" s="22">
        <v>376983361.90028298</v>
      </c>
      <c r="AY165" s="22">
        <v>1042829045.60382</v>
      </c>
      <c r="AZ165" s="22">
        <v>1172094237.4562099</v>
      </c>
      <c r="BA165" s="22">
        <v>20.256457352329356</v>
      </c>
      <c r="BB165" s="22">
        <v>0.41508836354596318</v>
      </c>
      <c r="BC165" s="22">
        <v>4.5313627983733111</v>
      </c>
      <c r="BD165" s="23">
        <v>-0.37439251489282188</v>
      </c>
      <c r="BE165" s="21">
        <v>-0.19548085239799998</v>
      </c>
      <c r="BF165" s="23">
        <v>-0.130428784344366</v>
      </c>
      <c r="BG165" s="21">
        <v>-0.11699999999999999</v>
      </c>
      <c r="BH165" s="21">
        <v>-8.25E-4</v>
      </c>
      <c r="BI165" s="21">
        <v>1.56233E-2</v>
      </c>
      <c r="BJ165" s="21">
        <v>-0.54304502788407893</v>
      </c>
    </row>
    <row r="166" spans="1:63" x14ac:dyDescent="0.25">
      <c r="A166" s="18" t="s">
        <v>481</v>
      </c>
      <c r="B166" s="18" t="s">
        <v>482</v>
      </c>
      <c r="C166" s="18" t="s">
        <v>400</v>
      </c>
      <c r="D166" s="19">
        <v>48255095.738109902</v>
      </c>
      <c r="E166" s="20"/>
      <c r="F166" s="21">
        <v>1.0295077790000001E-2</v>
      </c>
      <c r="G166" s="20">
        <v>1.6753295014014</v>
      </c>
      <c r="H166" s="21">
        <v>2.5491711210000002E-3</v>
      </c>
      <c r="I166" s="20"/>
      <c r="J166" s="22"/>
      <c r="K166" s="18">
        <v>1</v>
      </c>
      <c r="L166" s="18"/>
      <c r="M166" s="18"/>
      <c r="N166" s="18"/>
      <c r="O166" s="18">
        <v>1</v>
      </c>
      <c r="P166" s="22"/>
      <c r="Q166" s="22">
        <v>1.67576424974282</v>
      </c>
      <c r="R166" s="18"/>
      <c r="S166" s="22">
        <v>378561.41989724402</v>
      </c>
      <c r="T166" s="22">
        <v>29315973.843998101</v>
      </c>
      <c r="U166" s="22"/>
      <c r="V166" s="18"/>
      <c r="W166" s="18"/>
      <c r="X166" s="22"/>
      <c r="Y166" s="18"/>
      <c r="Z166" s="22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22"/>
      <c r="AM166" s="22"/>
      <c r="AN166" s="22"/>
      <c r="AO166" s="22"/>
      <c r="AP166" s="18"/>
      <c r="AQ166" s="22"/>
      <c r="AR166" s="22">
        <v>51126576.366184004</v>
      </c>
      <c r="AS166" s="22">
        <v>58469873.890705302</v>
      </c>
      <c r="AT166" s="22">
        <v>29330686.595049102</v>
      </c>
      <c r="AU166" s="22">
        <v>29139187.2956562</v>
      </c>
      <c r="AV166" s="22">
        <v>79885956.416464895</v>
      </c>
      <c r="AW166" s="22">
        <v>301961.70014012099</v>
      </c>
      <c r="AX166" s="22">
        <v>29315973.843998101</v>
      </c>
      <c r="AY166" s="22">
        <v>79885956.416464895</v>
      </c>
      <c r="AZ166" s="22">
        <v>133188707.28083199</v>
      </c>
      <c r="BA166" s="22">
        <v>17.694876869303343</v>
      </c>
      <c r="BB166" s="22">
        <v>5.1643980061349595E-3</v>
      </c>
      <c r="BC166" s="22">
        <v>1.0708578822965102</v>
      </c>
      <c r="BD166" s="23">
        <v>-0.51661596124201103</v>
      </c>
      <c r="BE166" s="21">
        <v>-3.9814658734000002E-2</v>
      </c>
      <c r="BF166" s="22"/>
      <c r="BG166" s="21"/>
      <c r="BH166" s="21"/>
      <c r="BI166" s="21"/>
      <c r="BJ166" s="21">
        <v>1.2913144960209037E-2</v>
      </c>
      <c r="BK166" s="24"/>
    </row>
    <row r="167" spans="1:63" x14ac:dyDescent="0.25">
      <c r="A167" s="18" t="s">
        <v>483</v>
      </c>
      <c r="B167" s="18" t="s">
        <v>484</v>
      </c>
      <c r="C167" s="18" t="s">
        <v>239</v>
      </c>
      <c r="D167" s="19">
        <v>245578906.278348</v>
      </c>
      <c r="E167" s="20">
        <v>22.146966157687601</v>
      </c>
      <c r="F167" s="21">
        <v>1.7311752287120001</v>
      </c>
      <c r="G167" s="20">
        <v>1.7299673376628399</v>
      </c>
      <c r="H167" s="21">
        <v>0.22699386503100002</v>
      </c>
      <c r="I167" s="20">
        <v>7.2272336677000002</v>
      </c>
      <c r="J167" s="22"/>
      <c r="K167" s="18">
        <v>1</v>
      </c>
      <c r="L167" s="18"/>
      <c r="M167" s="18"/>
      <c r="N167" s="18"/>
      <c r="O167" s="18">
        <v>1</v>
      </c>
      <c r="P167" s="22"/>
      <c r="Q167" s="22">
        <v>1.7299673376628399</v>
      </c>
      <c r="R167" s="18"/>
      <c r="S167" s="22">
        <v>21100000</v>
      </c>
      <c r="T167" s="22">
        <v>48900000</v>
      </c>
      <c r="U167" s="22"/>
      <c r="V167" s="18"/>
      <c r="W167" s="18"/>
      <c r="X167" s="22"/>
      <c r="Y167" s="18"/>
      <c r="Z167" s="22">
        <v>1.71</v>
      </c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22"/>
      <c r="AM167" s="22">
        <v>0.5</v>
      </c>
      <c r="AN167" s="22"/>
      <c r="AO167" s="22">
        <v>33713330</v>
      </c>
      <c r="AP167" s="18"/>
      <c r="AQ167" s="22">
        <v>1.7297782537981701</v>
      </c>
      <c r="AR167" s="22">
        <v>23200000</v>
      </c>
      <c r="AS167" s="22">
        <v>395700000</v>
      </c>
      <c r="AT167" s="22">
        <v>142100000</v>
      </c>
      <c r="AU167" s="22">
        <v>253600000</v>
      </c>
      <c r="AV167" s="22">
        <v>9100000</v>
      </c>
      <c r="AW167" s="22">
        <v>246000000</v>
      </c>
      <c r="AX167" s="22">
        <v>48900000</v>
      </c>
      <c r="AY167" s="22">
        <v>9100000</v>
      </c>
      <c r="AZ167" s="22"/>
      <c r="BA167" s="22">
        <v>16.86453646296609</v>
      </c>
      <c r="BB167" s="22">
        <v>0.62168309325246396</v>
      </c>
      <c r="BC167" s="22">
        <v>13.644827586206896</v>
      </c>
      <c r="BD167" s="23"/>
      <c r="BE167" s="21">
        <v>7.9229122056000009E-2</v>
      </c>
      <c r="BF167" s="23">
        <v>3.4458977308051003E-2</v>
      </c>
      <c r="BG167" s="21"/>
      <c r="BH167" s="21"/>
      <c r="BI167" s="21">
        <v>0.21299999999999999</v>
      </c>
      <c r="BJ167" s="21">
        <v>0.43149284253578735</v>
      </c>
    </row>
    <row r="168" spans="1:63" x14ac:dyDescent="0.25">
      <c r="A168" s="18" t="s">
        <v>485</v>
      </c>
      <c r="B168" s="18" t="s">
        <v>486</v>
      </c>
      <c r="C168" s="18" t="s">
        <v>241</v>
      </c>
      <c r="D168" s="19">
        <v>156989911.46798399</v>
      </c>
      <c r="E168" s="20">
        <v>12.8305505107132</v>
      </c>
      <c r="F168" s="21">
        <v>0.61497020629300003</v>
      </c>
      <c r="G168" s="20">
        <v>1.38279181384938</v>
      </c>
      <c r="H168" s="21">
        <v>0.178588224879</v>
      </c>
      <c r="I168" s="20"/>
      <c r="J168" s="22"/>
      <c r="K168" s="18"/>
      <c r="L168" s="18"/>
      <c r="M168" s="18">
        <v>1</v>
      </c>
      <c r="N168" s="18"/>
      <c r="O168" s="18">
        <v>1</v>
      </c>
      <c r="P168" s="22"/>
      <c r="Q168" s="22">
        <v>1.39518983560871</v>
      </c>
      <c r="R168" s="18"/>
      <c r="S168" s="22">
        <v>17904521.0727969</v>
      </c>
      <c r="T168" s="22">
        <v>55398314.176245198</v>
      </c>
      <c r="U168" s="22"/>
      <c r="V168" s="18"/>
      <c r="W168" s="18"/>
      <c r="X168" s="22"/>
      <c r="Y168" s="18"/>
      <c r="Z168" s="22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22"/>
      <c r="AM168" s="22"/>
      <c r="AN168" s="22"/>
      <c r="AO168" s="22"/>
      <c r="AP168" s="18"/>
      <c r="AQ168" s="22"/>
      <c r="AR168" s="22">
        <v>52444137.931034498</v>
      </c>
      <c r="AS168" s="22">
        <v>202134252.87356299</v>
      </c>
      <c r="AT168" s="22">
        <v>113449348.65900359</v>
      </c>
      <c r="AU168" s="22">
        <v>88684904.214559406</v>
      </c>
      <c r="AV168" s="22">
        <v>54138872.130770802</v>
      </c>
      <c r="AW168" s="22">
        <v>69767969.348658994</v>
      </c>
      <c r="AX168" s="22">
        <v>55398314.176245198</v>
      </c>
      <c r="AY168" s="22">
        <v>54138872.130770802</v>
      </c>
      <c r="AZ168" s="22">
        <v>56270671.223911002</v>
      </c>
      <c r="BA168" s="22">
        <v>17.818561365349566</v>
      </c>
      <c r="BB168" s="22">
        <v>0.34515658952814671</v>
      </c>
      <c r="BC168" s="22">
        <v>3.6906964600498604</v>
      </c>
      <c r="BD168" s="23">
        <v>-7.3107767762764266E-3</v>
      </c>
      <c r="BE168" s="21"/>
      <c r="BF168" s="22"/>
      <c r="BG168" s="21"/>
      <c r="BH168" s="21"/>
      <c r="BI168" s="21"/>
      <c r="BJ168" s="21">
        <v>0.32319613582166296</v>
      </c>
    </row>
    <row r="169" spans="1:63" x14ac:dyDescent="0.25">
      <c r="A169" s="18" t="s">
        <v>487</v>
      </c>
      <c r="B169" s="18" t="s">
        <v>488</v>
      </c>
      <c r="C169" s="18" t="s">
        <v>263</v>
      </c>
      <c r="D169" s="19">
        <v>995784971.95918</v>
      </c>
      <c r="E169" s="20">
        <v>15.8672674854728</v>
      </c>
      <c r="F169" s="21">
        <v>1.9865434628419998</v>
      </c>
      <c r="G169" s="20">
        <v>2.1339344512964198</v>
      </c>
      <c r="H169" s="21">
        <v>2.8262931973000002E-2</v>
      </c>
      <c r="I169" s="20">
        <v>7.1007836797000001</v>
      </c>
      <c r="J169" s="22">
        <v>0.761277320600524</v>
      </c>
      <c r="K169" s="18"/>
      <c r="L169" s="18">
        <v>1</v>
      </c>
      <c r="M169" s="18"/>
      <c r="N169" s="18"/>
      <c r="O169" s="18">
        <v>1</v>
      </c>
      <c r="P169" s="22"/>
      <c r="Q169" s="22">
        <v>2.1918409967294701</v>
      </c>
      <c r="R169" s="18"/>
      <c r="S169" s="22">
        <v>106160402.94459499</v>
      </c>
      <c r="T169" s="22">
        <v>2491204959.31809</v>
      </c>
      <c r="U169" s="22"/>
      <c r="V169" s="18"/>
      <c r="W169" s="18"/>
      <c r="X169" s="22"/>
      <c r="Y169" s="18"/>
      <c r="Z169" s="22">
        <v>1.93022735073616</v>
      </c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22"/>
      <c r="AM169" s="22">
        <v>103303021.97067</v>
      </c>
      <c r="AN169" s="22">
        <v>4472977.8499999996</v>
      </c>
      <c r="AO169" s="22">
        <v>76526857.983811602</v>
      </c>
      <c r="AP169" s="18"/>
      <c r="AQ169" s="22">
        <v>2.0775693899363801</v>
      </c>
      <c r="AR169" s="22">
        <v>1012495156.91592</v>
      </c>
      <c r="AS169" s="22">
        <v>2465614103.0608301</v>
      </c>
      <c r="AT169" s="22">
        <v>491631150.71678019</v>
      </c>
      <c r="AU169" s="22">
        <v>1973982952.3440499</v>
      </c>
      <c r="AV169" s="22">
        <v>2352895681.7972598</v>
      </c>
      <c r="AW169" s="22">
        <v>976646648.58581996</v>
      </c>
      <c r="AX169" s="22">
        <v>2491204959.31809</v>
      </c>
      <c r="AY169" s="22">
        <v>2352895681.7972598</v>
      </c>
      <c r="AZ169" s="22">
        <v>1857575757.5757599</v>
      </c>
      <c r="BA169" s="22">
        <v>21.607472480678844</v>
      </c>
      <c r="BB169" s="22">
        <v>0.39610685523472799</v>
      </c>
      <c r="BC169" s="22">
        <v>1.0179863242862455</v>
      </c>
      <c r="BD169" s="23">
        <v>0.16271557605197329</v>
      </c>
      <c r="BE169" s="21">
        <v>0.14237889138000001</v>
      </c>
      <c r="BF169" s="23">
        <v>7.1380029893828301E-2</v>
      </c>
      <c r="BG169" s="21"/>
      <c r="BH169" s="21">
        <v>3.3500000000000002E-2</v>
      </c>
      <c r="BI169" s="21">
        <v>0.15333330000000001</v>
      </c>
      <c r="BJ169" s="21">
        <v>4.261407819838877E-2</v>
      </c>
      <c r="BK169" s="24"/>
    </row>
    <row r="170" spans="1:63" x14ac:dyDescent="0.25">
      <c r="A170" s="18" t="s">
        <v>489</v>
      </c>
      <c r="B170" s="18" t="s">
        <v>490</v>
      </c>
      <c r="C170" s="18" t="s">
        <v>281</v>
      </c>
      <c r="D170" s="19">
        <v>309079547.59971797</v>
      </c>
      <c r="E170" s="20"/>
      <c r="F170" s="21">
        <v>2.3908052810109996</v>
      </c>
      <c r="G170" s="20">
        <v>1.0198016341173</v>
      </c>
      <c r="H170" s="21">
        <v>-4.9852619474E-2</v>
      </c>
      <c r="I170" s="20">
        <v>5.0405404530000002</v>
      </c>
      <c r="J170" s="22">
        <v>0.741755671858358</v>
      </c>
      <c r="K170" s="18">
        <v>1</v>
      </c>
      <c r="L170" s="18"/>
      <c r="M170" s="18"/>
      <c r="N170" s="18"/>
      <c r="O170" s="18">
        <v>1</v>
      </c>
      <c r="P170" s="22"/>
      <c r="Q170" s="22">
        <v>0.927819525942012</v>
      </c>
      <c r="R170" s="18"/>
      <c r="S170" s="22">
        <v>4501905.60997329</v>
      </c>
      <c r="T170" s="22">
        <v>229450685.66340199</v>
      </c>
      <c r="U170" s="22"/>
      <c r="V170" s="18"/>
      <c r="W170" s="18"/>
      <c r="X170" s="22"/>
      <c r="Y170" s="18"/>
      <c r="Z170" s="22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22"/>
      <c r="AM170" s="22"/>
      <c r="AN170" s="22">
        <v>6108851.54</v>
      </c>
      <c r="AO170" s="22"/>
      <c r="AP170" s="18"/>
      <c r="AQ170" s="22"/>
      <c r="AR170" s="22">
        <v>288299447.90739101</v>
      </c>
      <c r="AS170" s="22">
        <v>1296654033.83793</v>
      </c>
      <c r="AT170" s="22">
        <v>301377845.05787599</v>
      </c>
      <c r="AU170" s="22">
        <v>995276188.78005397</v>
      </c>
      <c r="AV170" s="22">
        <v>271891571.09899998</v>
      </c>
      <c r="AW170" s="22">
        <v>720535743.54407799</v>
      </c>
      <c r="AX170" s="22">
        <v>229450685.66340199</v>
      </c>
      <c r="AY170" s="22">
        <v>271891571.09899998</v>
      </c>
      <c r="AZ170" s="22">
        <v>263189968.26227799</v>
      </c>
      <c r="BA170" s="22">
        <v>19.336056298105149</v>
      </c>
      <c r="BB170" s="22">
        <v>0.55568850652581891</v>
      </c>
      <c r="BC170" s="22">
        <v>5.1727298720500441</v>
      </c>
      <c r="BD170" s="23">
        <v>-6.1516415419162349E-2</v>
      </c>
      <c r="BE170" s="21">
        <v>-3.2586909086000003E-2</v>
      </c>
      <c r="BF170" s="22"/>
      <c r="BG170" s="21"/>
      <c r="BH170" s="21"/>
      <c r="BI170" s="21"/>
      <c r="BJ170" s="21">
        <v>1.9620362418866184E-2</v>
      </c>
    </row>
    <row r="171" spans="1:63" x14ac:dyDescent="0.25">
      <c r="A171" s="18" t="s">
        <v>491</v>
      </c>
      <c r="B171" s="18" t="s">
        <v>492</v>
      </c>
      <c r="C171" s="18" t="s">
        <v>281</v>
      </c>
      <c r="D171" s="19">
        <v>535144736.75608897</v>
      </c>
      <c r="E171" s="20">
        <v>78.527681765811593</v>
      </c>
      <c r="F171" s="21">
        <v>0.29025038502700001</v>
      </c>
      <c r="G171" s="20">
        <v>1.0469471040936</v>
      </c>
      <c r="H171" s="21">
        <v>7.7013034260000002E-2</v>
      </c>
      <c r="I171" s="20">
        <v>8.1099949829</v>
      </c>
      <c r="J171" s="22">
        <v>1.42267469343013</v>
      </c>
      <c r="K171" s="18">
        <v>1</v>
      </c>
      <c r="L171" s="18"/>
      <c r="M171" s="18"/>
      <c r="N171" s="18"/>
      <c r="O171" s="18">
        <v>1</v>
      </c>
      <c r="P171" s="22"/>
      <c r="Q171" s="22">
        <v>0.95195383403105205</v>
      </c>
      <c r="R171" s="18"/>
      <c r="S171" s="22">
        <v>24787426.5360641</v>
      </c>
      <c r="T171" s="22">
        <v>141964381.121995</v>
      </c>
      <c r="U171" s="22"/>
      <c r="V171" s="18"/>
      <c r="W171" s="18"/>
      <c r="X171" s="22"/>
      <c r="Y171" s="18"/>
      <c r="Z171" s="22">
        <v>3.1402395295467997E-2</v>
      </c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22"/>
      <c r="AM171" s="22">
        <v>7.9623480850810006E-3</v>
      </c>
      <c r="AN171" s="22"/>
      <c r="AO171" s="22">
        <v>18430866.3224326</v>
      </c>
      <c r="AP171" s="18"/>
      <c r="AQ171" s="22">
        <v>1.0524536586459401</v>
      </c>
      <c r="AR171" s="22">
        <v>198376064.11398</v>
      </c>
      <c r="AS171" s="22">
        <v>753181228.85129094</v>
      </c>
      <c r="AT171" s="22">
        <v>515790489.75957191</v>
      </c>
      <c r="AU171" s="22">
        <v>237390739.091719</v>
      </c>
      <c r="AV171" s="22">
        <v>137640576.415126</v>
      </c>
      <c r="AW171" s="22">
        <v>149708388.24577001</v>
      </c>
      <c r="AX171" s="22">
        <v>141964381.121995</v>
      </c>
      <c r="AY171" s="22">
        <v>137640576.415126</v>
      </c>
      <c r="AZ171" s="22">
        <v>123452606.092334</v>
      </c>
      <c r="BA171" s="22">
        <v>18.755621536831192</v>
      </c>
      <c r="BB171" s="22">
        <v>0.19876808198485868</v>
      </c>
      <c r="BC171" s="22">
        <v>5.3874669139319309</v>
      </c>
      <c r="BD171" s="23">
        <v>7.3170095188098375E-2</v>
      </c>
      <c r="BE171" s="21">
        <v>1.2885902082E-2</v>
      </c>
      <c r="BF171" s="23">
        <v>7.1625025163634202E-3</v>
      </c>
      <c r="BG171" s="21"/>
      <c r="BH171" s="21">
        <v>3.0800000000000001E-2</v>
      </c>
      <c r="BI171" s="21">
        <v>4.0399999999999998E-2</v>
      </c>
      <c r="BJ171" s="21">
        <v>0.17460313876030206</v>
      </c>
    </row>
    <row r="172" spans="1:63" x14ac:dyDescent="0.25">
      <c r="A172" s="18" t="s">
        <v>493</v>
      </c>
      <c r="B172" s="18" t="s">
        <v>494</v>
      </c>
      <c r="C172" s="18" t="s">
        <v>281</v>
      </c>
      <c r="D172" s="19">
        <v>735200219.23049796</v>
      </c>
      <c r="E172" s="20">
        <v>13.921837932326101</v>
      </c>
      <c r="F172" s="21">
        <v>0.71446618704700005</v>
      </c>
      <c r="G172" s="20">
        <v>2.0284042032783001</v>
      </c>
      <c r="H172" s="21">
        <v>0.127217051557</v>
      </c>
      <c r="I172" s="20">
        <v>7.7094197482000002</v>
      </c>
      <c r="J172" s="22">
        <v>0.48074720698387802</v>
      </c>
      <c r="K172" s="18"/>
      <c r="L172" s="18">
        <v>1</v>
      </c>
      <c r="M172" s="18"/>
      <c r="N172" s="18"/>
      <c r="O172" s="18">
        <v>1</v>
      </c>
      <c r="P172" s="22"/>
      <c r="Q172" s="22">
        <v>1.9897462756373501</v>
      </c>
      <c r="R172" s="18"/>
      <c r="S172" s="22">
        <v>69881674.087266296</v>
      </c>
      <c r="T172" s="22">
        <v>439686910.06233299</v>
      </c>
      <c r="U172" s="22"/>
      <c r="V172" s="18"/>
      <c r="W172" s="18"/>
      <c r="X172" s="22"/>
      <c r="Y172" s="18"/>
      <c r="Z172" s="22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22"/>
      <c r="AM172" s="22"/>
      <c r="AN172" s="22"/>
      <c r="AO172" s="22"/>
      <c r="AP172" s="18"/>
      <c r="AQ172" s="22">
        <v>2.0390722974138198</v>
      </c>
      <c r="AR172" s="22">
        <v>132713161.175423</v>
      </c>
      <c r="AS172" s="22">
        <v>771822048.08548498</v>
      </c>
      <c r="AT172" s="22">
        <v>365744220.83704299</v>
      </c>
      <c r="AU172" s="22">
        <v>406077827.24844199</v>
      </c>
      <c r="AV172" s="22">
        <v>396391587.81637597</v>
      </c>
      <c r="AW172" s="22">
        <v>261311878.89581501</v>
      </c>
      <c r="AX172" s="22">
        <v>439686910.06233299</v>
      </c>
      <c r="AY172" s="22">
        <v>396391587.81637597</v>
      </c>
      <c r="AZ172" s="22">
        <v>339757091.908517</v>
      </c>
      <c r="BA172" s="22">
        <v>19.849743301147264</v>
      </c>
      <c r="BB172" s="22">
        <v>0.33856493157198952</v>
      </c>
      <c r="BC172" s="22">
        <v>1.8462908687252337</v>
      </c>
      <c r="BD172" s="23">
        <v>0.13795737601914593</v>
      </c>
      <c r="BE172" s="21">
        <v>0.15162256822299999</v>
      </c>
      <c r="BF172" s="22"/>
      <c r="BG172" s="21"/>
      <c r="BH172" s="21"/>
      <c r="BI172" s="21"/>
      <c r="BJ172" s="21">
        <v>0.15893507968513185</v>
      </c>
    </row>
    <row r="173" spans="1:63" x14ac:dyDescent="0.25">
      <c r="A173" s="18" t="s">
        <v>495</v>
      </c>
      <c r="B173" s="18" t="s">
        <v>496</v>
      </c>
      <c r="C173" s="18" t="s">
        <v>281</v>
      </c>
      <c r="D173" s="19">
        <v>96129576.948464498</v>
      </c>
      <c r="E173" s="20"/>
      <c r="F173" s="21">
        <v>0.59989905665400001</v>
      </c>
      <c r="G173" s="20">
        <v>1.08486092803151</v>
      </c>
      <c r="H173" s="21">
        <v>-0.10065959750699999</v>
      </c>
      <c r="I173" s="20">
        <v>126.047017133</v>
      </c>
      <c r="J173" s="22">
        <v>1.1946603897220101</v>
      </c>
      <c r="K173" s="18"/>
      <c r="L173" s="18">
        <v>1</v>
      </c>
      <c r="M173" s="18"/>
      <c r="N173" s="18"/>
      <c r="O173" s="18">
        <v>1</v>
      </c>
      <c r="P173" s="22"/>
      <c r="Q173" s="22">
        <v>0.98903724984576202</v>
      </c>
      <c r="R173" s="18"/>
      <c r="S173" s="22">
        <v>-5305111.3089937698</v>
      </c>
      <c r="T173" s="22">
        <v>21578771.148708802</v>
      </c>
      <c r="U173" s="22"/>
      <c r="V173" s="18"/>
      <c r="W173" s="18"/>
      <c r="X173" s="22"/>
      <c r="Y173" s="18"/>
      <c r="Z173" s="22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22"/>
      <c r="AM173" s="22"/>
      <c r="AN173" s="22">
        <v>1235877.79</v>
      </c>
      <c r="AO173" s="22"/>
      <c r="AP173" s="18"/>
      <c r="AQ173" s="22">
        <v>1.7387302503253701</v>
      </c>
      <c r="AR173" s="22">
        <v>78190133.570792496</v>
      </c>
      <c r="AS173" s="22">
        <v>161280819.23419401</v>
      </c>
      <c r="AT173" s="22">
        <v>89414746.215494111</v>
      </c>
      <c r="AU173" s="22">
        <v>71866073.018699899</v>
      </c>
      <c r="AV173" s="22">
        <v>30187635.828680299</v>
      </c>
      <c r="AW173" s="22">
        <v>53639821.905610003</v>
      </c>
      <c r="AX173" s="22">
        <v>21578771.148708802</v>
      </c>
      <c r="AY173" s="22">
        <v>30187635.828680299</v>
      </c>
      <c r="AZ173" s="22">
        <v>30680201.550894901</v>
      </c>
      <c r="BA173" s="22">
        <v>17.055081780525619</v>
      </c>
      <c r="BB173" s="22">
        <v>0.33258649205966789</v>
      </c>
      <c r="BC173" s="22">
        <v>6.2310996127136811</v>
      </c>
      <c r="BD173" s="23">
        <v>-0.15061666952012365</v>
      </c>
      <c r="BE173" s="21">
        <v>-7.2144385820000004E-3</v>
      </c>
      <c r="BF173" s="22"/>
      <c r="BG173" s="21"/>
      <c r="BH173" s="21"/>
      <c r="BI173" s="21"/>
      <c r="BJ173" s="21">
        <v>-0.24584862930488094</v>
      </c>
      <c r="BK173" s="24"/>
    </row>
    <row r="174" spans="1:63" x14ac:dyDescent="0.25">
      <c r="A174" s="18" t="s">
        <v>497</v>
      </c>
      <c r="B174" s="18" t="s">
        <v>498</v>
      </c>
      <c r="C174" s="18" t="s">
        <v>281</v>
      </c>
      <c r="D174" s="19">
        <v>323448115.608895</v>
      </c>
      <c r="E174" s="20">
        <v>27.864018784192002</v>
      </c>
      <c r="F174" s="21">
        <v>0.89666165945299992</v>
      </c>
      <c r="G174" s="20">
        <v>0.93983241322488598</v>
      </c>
      <c r="H174" s="21">
        <v>0.10508684605999999</v>
      </c>
      <c r="I174" s="20">
        <v>5.5316478647</v>
      </c>
      <c r="J174" s="22">
        <v>1.09103417995288</v>
      </c>
      <c r="K174" s="18">
        <v>1</v>
      </c>
      <c r="L174" s="18"/>
      <c r="M174" s="18"/>
      <c r="N174" s="18"/>
      <c r="O174" s="18">
        <v>1</v>
      </c>
      <c r="P174" s="22"/>
      <c r="Q174" s="22">
        <v>0.85476137582091005</v>
      </c>
      <c r="R174" s="18"/>
      <c r="S174" s="22">
        <v>6109029.3855743501</v>
      </c>
      <c r="T174" s="22">
        <v>111526803.205699</v>
      </c>
      <c r="U174" s="22"/>
      <c r="V174" s="18"/>
      <c r="W174" s="18"/>
      <c r="X174" s="22"/>
      <c r="Y174" s="18"/>
      <c r="Z174" s="22">
        <v>8.5339401913024998E-2</v>
      </c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22"/>
      <c r="AM174" s="22">
        <v>5.7590496654299002E-2</v>
      </c>
      <c r="AN174" s="22">
        <v>795330.74</v>
      </c>
      <c r="AO174" s="22">
        <v>16890089.961952899</v>
      </c>
      <c r="AP174" s="18"/>
      <c r="AQ174" s="22"/>
      <c r="AR174" s="22">
        <v>180880854.85307199</v>
      </c>
      <c r="AS174" s="22">
        <v>693992413.178985</v>
      </c>
      <c r="AT174" s="22">
        <v>347281709.70614398</v>
      </c>
      <c r="AU174" s="22">
        <v>346710703.47284102</v>
      </c>
      <c r="AV174" s="22">
        <v>125805777.52516</v>
      </c>
      <c r="AW174" s="22">
        <v>311394194.12288499</v>
      </c>
      <c r="AX174" s="22">
        <v>111526803.205699</v>
      </c>
      <c r="AY174" s="22">
        <v>125805777.52516</v>
      </c>
      <c r="AZ174" s="22">
        <v>124995059.38553201</v>
      </c>
      <c r="BA174" s="22">
        <v>18.590012667460115</v>
      </c>
      <c r="BB174" s="22">
        <v>0.44869970940528781</v>
      </c>
      <c r="BC174" s="22">
        <v>5.8482692181735434</v>
      </c>
      <c r="BD174" s="23">
        <v>-5.3507073067810981E-2</v>
      </c>
      <c r="BE174" s="21">
        <v>3.3431623186999999E-2</v>
      </c>
      <c r="BF174" s="23">
        <v>2.0907517135059898E-2</v>
      </c>
      <c r="BG174" s="21"/>
      <c r="BH174" s="21">
        <v>2.3300000000000001E-2</v>
      </c>
      <c r="BI174" s="21">
        <v>5.7000000000000002E-2</v>
      </c>
      <c r="BJ174" s="21">
        <v>5.4776333670273979E-2</v>
      </c>
    </row>
    <row r="175" spans="1:63" x14ac:dyDescent="0.25">
      <c r="A175" s="18" t="s">
        <v>499</v>
      </c>
      <c r="B175" s="18" t="s">
        <v>500</v>
      </c>
      <c r="C175" s="18" t="s">
        <v>281</v>
      </c>
      <c r="D175" s="19">
        <v>445575666.25485402</v>
      </c>
      <c r="E175" s="20">
        <v>24.390440559891601</v>
      </c>
      <c r="F175" s="21">
        <v>0.46417359911</v>
      </c>
      <c r="G175" s="20">
        <v>1.17062676460214</v>
      </c>
      <c r="H175" s="21">
        <v>0.20800027939599999</v>
      </c>
      <c r="I175" s="20">
        <v>8.0523352097000007</v>
      </c>
      <c r="J175" s="22">
        <v>0.850056276353505</v>
      </c>
      <c r="K175" s="18">
        <v>1</v>
      </c>
      <c r="L175" s="18"/>
      <c r="M175" s="18"/>
      <c r="N175" s="18"/>
      <c r="O175" s="18">
        <v>1</v>
      </c>
      <c r="P175" s="22"/>
      <c r="Q175" s="22">
        <v>1.06420614963831</v>
      </c>
      <c r="R175" s="18"/>
      <c r="S175" s="22">
        <v>16426999.1095281</v>
      </c>
      <c r="T175" s="22">
        <v>88729759.572573498</v>
      </c>
      <c r="U175" s="22"/>
      <c r="V175" s="18"/>
      <c r="W175" s="18"/>
      <c r="X175" s="22"/>
      <c r="Y175" s="18"/>
      <c r="Z175" s="22">
        <v>7.3098382654141994E-2</v>
      </c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22"/>
      <c r="AM175" s="22">
        <v>4.2251250655262002E-2</v>
      </c>
      <c r="AN175" s="22">
        <v>-1726994.94</v>
      </c>
      <c r="AO175" s="22">
        <v>30475316.053393599</v>
      </c>
      <c r="AP175" s="18"/>
      <c r="AQ175" s="22">
        <v>1.1726450548073899</v>
      </c>
      <c r="AR175" s="22">
        <v>72743294.746215507</v>
      </c>
      <c r="AS175" s="22">
        <v>595738699.91095304</v>
      </c>
      <c r="AT175" s="22">
        <v>384086731.96794307</v>
      </c>
      <c r="AU175" s="22">
        <v>211651967.94301</v>
      </c>
      <c r="AV175" s="22">
        <v>104115483.633689</v>
      </c>
      <c r="AW175" s="22">
        <v>178282920.747996</v>
      </c>
      <c r="AX175" s="22">
        <v>88729759.572573498</v>
      </c>
      <c r="AY175" s="22">
        <v>104115483.633689</v>
      </c>
      <c r="AZ175" s="22">
        <v>110173608.61172</v>
      </c>
      <c r="BA175" s="22">
        <v>18.381058579878182</v>
      </c>
      <c r="BB175" s="22">
        <v>0.29926362140758106</v>
      </c>
      <c r="BC175" s="22">
        <v>6.1784121817696658</v>
      </c>
      <c r="BD175" s="23">
        <v>-0.10138132054159919</v>
      </c>
      <c r="BE175" s="21">
        <v>4.9289912932000003E-2</v>
      </c>
      <c r="BF175" s="23">
        <v>3.5367377577172697E-2</v>
      </c>
      <c r="BG175" s="21"/>
      <c r="BH175" s="21">
        <v>5.2999999999999999E-2</v>
      </c>
      <c r="BI175" s="21">
        <v>7.8E-2</v>
      </c>
      <c r="BJ175" s="21">
        <v>0.18513516985349424</v>
      </c>
    </row>
    <row r="176" spans="1:63" x14ac:dyDescent="0.25">
      <c r="A176" s="18" t="s">
        <v>501</v>
      </c>
      <c r="B176" s="18" t="s">
        <v>502</v>
      </c>
      <c r="C176" s="18" t="s">
        <v>281</v>
      </c>
      <c r="D176" s="19">
        <v>93208643.219202295</v>
      </c>
      <c r="E176" s="20">
        <v>27.753713864022799</v>
      </c>
      <c r="F176" s="21">
        <v>1.6381991270259999</v>
      </c>
      <c r="G176" s="20">
        <v>1.6880325358001</v>
      </c>
      <c r="H176" s="21">
        <v>0.12732798775699999</v>
      </c>
      <c r="I176" s="20">
        <v>5.2237474172000002</v>
      </c>
      <c r="J176" s="22">
        <v>1.1998761249725101</v>
      </c>
      <c r="K176" s="18">
        <v>1</v>
      </c>
      <c r="L176" s="18"/>
      <c r="M176" s="18"/>
      <c r="N176" s="18"/>
      <c r="O176" s="18">
        <v>1</v>
      </c>
      <c r="P176" s="22"/>
      <c r="Q176" s="22">
        <v>1.5367926265232099</v>
      </c>
      <c r="R176" s="18"/>
      <c r="S176" s="22">
        <v>5003882.4577025799</v>
      </c>
      <c r="T176" s="22">
        <v>26626322.350845899</v>
      </c>
      <c r="U176" s="22"/>
      <c r="V176" s="18"/>
      <c r="W176" s="18"/>
      <c r="X176" s="22"/>
      <c r="Y176" s="18"/>
      <c r="Z176" s="22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22"/>
      <c r="AM176" s="22"/>
      <c r="AN176" s="22"/>
      <c r="AO176" s="22"/>
      <c r="AP176" s="18"/>
      <c r="AQ176" s="22"/>
      <c r="AR176" s="22">
        <v>5846518.2546749804</v>
      </c>
      <c r="AS176" s="22">
        <v>164469919.85752499</v>
      </c>
      <c r="AT176" s="22">
        <v>55718895.814781994</v>
      </c>
      <c r="AU176" s="22">
        <v>108751024.042743</v>
      </c>
      <c r="AV176" s="22">
        <v>26326490.354074001</v>
      </c>
      <c r="AW176" s="22">
        <v>91278646.482635796</v>
      </c>
      <c r="AX176" s="22">
        <v>26626322.350845899</v>
      </c>
      <c r="AY176" s="22">
        <v>26326490.354074001</v>
      </c>
      <c r="AZ176" s="22">
        <v>26014690.966201</v>
      </c>
      <c r="BA176" s="22">
        <v>17.091748537270945</v>
      </c>
      <c r="BB176" s="22">
        <v>0.55498687274674641</v>
      </c>
      <c r="BC176" s="22">
        <v>6.2119427262168418</v>
      </c>
      <c r="BD176" s="23">
        <v>1.1687248312233037E-2</v>
      </c>
      <c r="BE176" s="21">
        <v>6.0265153506000008E-2</v>
      </c>
      <c r="BF176" s="22"/>
      <c r="BG176" s="21"/>
      <c r="BH176" s="21"/>
      <c r="BI176" s="21"/>
      <c r="BJ176" s="21">
        <v>0.18792991355577163</v>
      </c>
      <c r="BK176" s="24"/>
    </row>
    <row r="177" spans="1:63" x14ac:dyDescent="0.25">
      <c r="A177" s="18" t="s">
        <v>503</v>
      </c>
      <c r="B177" s="18" t="s">
        <v>504</v>
      </c>
      <c r="C177" s="18" t="s">
        <v>281</v>
      </c>
      <c r="D177" s="19">
        <v>116932753.26509</v>
      </c>
      <c r="E177" s="20">
        <v>15.854811958274899</v>
      </c>
      <c r="F177" s="21">
        <v>0.48667118217700001</v>
      </c>
      <c r="G177" s="20">
        <v>1.6694812505516301</v>
      </c>
      <c r="H177" s="21">
        <v>5.2472705482000004E-2</v>
      </c>
      <c r="I177" s="20">
        <v>7.0647604624999998</v>
      </c>
      <c r="J177" s="22">
        <v>0.435480878155109</v>
      </c>
      <c r="K177" s="18"/>
      <c r="L177" s="18">
        <v>1</v>
      </c>
      <c r="M177" s="18"/>
      <c r="N177" s="18"/>
      <c r="O177" s="18">
        <v>1</v>
      </c>
      <c r="P177" s="22"/>
      <c r="Q177" s="22">
        <v>1.65264210249131</v>
      </c>
      <c r="R177" s="18"/>
      <c r="S177" s="22">
        <v>8717898.4861976802</v>
      </c>
      <c r="T177" s="22">
        <v>141880997.32858399</v>
      </c>
      <c r="U177" s="22"/>
      <c r="V177" s="18"/>
      <c r="W177" s="18"/>
      <c r="X177" s="22"/>
      <c r="Y177" s="18"/>
      <c r="Z177" s="22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22"/>
      <c r="AM177" s="22"/>
      <c r="AN177" s="22"/>
      <c r="AO177" s="22"/>
      <c r="AP177" s="18"/>
      <c r="AQ177" s="22">
        <v>1.64207885331211</v>
      </c>
      <c r="AR177" s="22">
        <v>61094639.358860202</v>
      </c>
      <c r="AS177" s="22">
        <v>136790988.42386499</v>
      </c>
      <c r="AT177" s="22">
        <v>70677542.297417998</v>
      </c>
      <c r="AU177" s="22">
        <v>66113446.126447</v>
      </c>
      <c r="AV177" s="22">
        <v>124127185.79691701</v>
      </c>
      <c r="AW177" s="22">
        <v>34396723.063223504</v>
      </c>
      <c r="AX177" s="22">
        <v>141880997.32858399</v>
      </c>
      <c r="AY177" s="22">
        <v>124127185.79691701</v>
      </c>
      <c r="AZ177" s="22">
        <v>109967836.927003</v>
      </c>
      <c r="BA177" s="22">
        <v>18.70365825352172</v>
      </c>
      <c r="BB177" s="22">
        <v>0.25145459843188428</v>
      </c>
      <c r="BC177" s="22">
        <v>1.0284720328271095</v>
      </c>
      <c r="BD177" s="23">
        <v>0.1358940984849174</v>
      </c>
      <c r="BE177" s="21">
        <v>0.11256968452100001</v>
      </c>
      <c r="BF177" s="22"/>
      <c r="BG177" s="21"/>
      <c r="BH177" s="21"/>
      <c r="BI177" s="21"/>
      <c r="BJ177" s="21">
        <v>6.1445145229757511E-2</v>
      </c>
    </row>
    <row r="178" spans="1:63" x14ac:dyDescent="0.25">
      <c r="A178" s="18" t="s">
        <v>505</v>
      </c>
      <c r="B178" s="18" t="s">
        <v>506</v>
      </c>
      <c r="C178" s="18" t="s">
        <v>281</v>
      </c>
      <c r="D178" s="19">
        <v>73702788.563360393</v>
      </c>
      <c r="E178" s="20">
        <v>9.7676944732532203</v>
      </c>
      <c r="F178" s="21">
        <v>6.1308552052999996E-2</v>
      </c>
      <c r="G178" s="20">
        <v>2.1851061157855098</v>
      </c>
      <c r="H178" s="21">
        <v>5.7674363318000001E-2</v>
      </c>
      <c r="I178" s="20">
        <v>7.5994432002999996</v>
      </c>
      <c r="J178" s="22">
        <v>1.11050454001889</v>
      </c>
      <c r="K178" s="18"/>
      <c r="L178" s="18"/>
      <c r="M178" s="18"/>
      <c r="N178" s="18">
        <v>1</v>
      </c>
      <c r="O178" s="18">
        <v>1</v>
      </c>
      <c r="P178" s="22"/>
      <c r="Q178" s="22">
        <v>2.1505713926911998</v>
      </c>
      <c r="R178" s="18"/>
      <c r="S178" s="22">
        <v>8314728.4060552102</v>
      </c>
      <c r="T178" s="22">
        <v>131847195.013357</v>
      </c>
      <c r="U178" s="22"/>
      <c r="V178" s="18"/>
      <c r="W178" s="18"/>
      <c r="X178" s="22"/>
      <c r="Y178" s="18"/>
      <c r="Z178" s="22">
        <v>0.221933490185062</v>
      </c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22"/>
      <c r="AM178" s="22">
        <v>0.247489922174014</v>
      </c>
      <c r="AN178" s="22"/>
      <c r="AO178" s="22">
        <v>7153176.6447020704</v>
      </c>
      <c r="AP178" s="18"/>
      <c r="AQ178" s="22">
        <v>2.1791670698654402</v>
      </c>
      <c r="AR178" s="22">
        <v>48863437.221727498</v>
      </c>
      <c r="AS178" s="22">
        <v>56662582.368655398</v>
      </c>
      <c r="AT178" s="22">
        <v>34035975.066785395</v>
      </c>
      <c r="AU178" s="22">
        <v>22626607.30187</v>
      </c>
      <c r="AV178" s="22">
        <v>107570931.82654101</v>
      </c>
      <c r="AW178" s="22">
        <v>2086696.34906501</v>
      </c>
      <c r="AX178" s="22">
        <v>131847195.013357</v>
      </c>
      <c r="AY178" s="22">
        <v>107570931.82654101</v>
      </c>
      <c r="AZ178" s="22">
        <v>89106468.605830595</v>
      </c>
      <c r="BA178" s="22">
        <v>18.595407607673607</v>
      </c>
      <c r="BB178" s="22">
        <v>3.6826707534941584E-2</v>
      </c>
      <c r="BC178" s="22">
        <v>0.47333577550330097</v>
      </c>
      <c r="BD178" s="23">
        <v>0.21644739220518505</v>
      </c>
      <c r="BE178" s="21">
        <v>0.25905609698799997</v>
      </c>
      <c r="BF178" s="23">
        <v>0.24770107287826298</v>
      </c>
      <c r="BG178" s="21"/>
      <c r="BH178" s="21">
        <v>0.13600000000000001</v>
      </c>
      <c r="BI178" s="21">
        <v>0.254</v>
      </c>
      <c r="BJ178" s="21">
        <v>6.3063369722904397E-2</v>
      </c>
    </row>
    <row r="179" spans="1:63" x14ac:dyDescent="0.25">
      <c r="A179" s="18" t="s">
        <v>507</v>
      </c>
      <c r="B179" s="18" t="s">
        <v>508</v>
      </c>
      <c r="C179" s="18" t="s">
        <v>347</v>
      </c>
      <c r="D179" s="19">
        <v>703313927.451859</v>
      </c>
      <c r="E179" s="20"/>
      <c r="F179" s="21">
        <v>3.7734638617910004</v>
      </c>
      <c r="G179" s="20">
        <v>7.8773249978531199</v>
      </c>
      <c r="H179" s="21">
        <v>-0.70060563313699997</v>
      </c>
      <c r="I179" s="20"/>
      <c r="J179" s="22">
        <v>1.3955444978274301</v>
      </c>
      <c r="K179" s="18"/>
      <c r="L179" s="18"/>
      <c r="M179" s="18"/>
      <c r="N179" s="18">
        <v>1</v>
      </c>
      <c r="O179" s="18">
        <v>1</v>
      </c>
      <c r="P179" s="22"/>
      <c r="Q179" s="22">
        <v>7.8321827342550998</v>
      </c>
      <c r="R179" s="18"/>
      <c r="S179" s="22">
        <v>-170322754.755779</v>
      </c>
      <c r="T179" s="22">
        <v>250600825.86885801</v>
      </c>
      <c r="U179" s="22"/>
      <c r="V179" s="18"/>
      <c r="W179" s="18"/>
      <c r="X179" s="22"/>
      <c r="Y179" s="18"/>
      <c r="Z179" s="22">
        <v>-2.0156200809977798</v>
      </c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22"/>
      <c r="AM179" s="22">
        <v>-4.9371863567245304</v>
      </c>
      <c r="AN179" s="22"/>
      <c r="AO179" s="22">
        <v>-88951150.455164507</v>
      </c>
      <c r="AP179" s="18"/>
      <c r="AQ179" s="22">
        <v>7.9020193396952001</v>
      </c>
      <c r="AR179" s="22">
        <v>148727109.75868401</v>
      </c>
      <c r="AS179" s="22">
        <v>513401707.43312401</v>
      </c>
      <c r="AT179" s="22">
        <v>90514861.074994981</v>
      </c>
      <c r="AU179" s="22">
        <v>422886846.35812902</v>
      </c>
      <c r="AV179" s="22">
        <v>788650760.837731</v>
      </c>
      <c r="AW179" s="22">
        <v>341554557.22149998</v>
      </c>
      <c r="AX179" s="22">
        <v>250600825.86885801</v>
      </c>
      <c r="AY179" s="22">
        <v>788650760.837731</v>
      </c>
      <c r="AZ179" s="22">
        <v>907821499.89221203</v>
      </c>
      <c r="BA179" s="22">
        <v>19.912603020809257</v>
      </c>
      <c r="BB179" s="22">
        <v>0.66527740807326996</v>
      </c>
      <c r="BC179" s="22">
        <v>0.98802198428217991</v>
      </c>
      <c r="BD179" s="23">
        <v>-0.4067560891858526</v>
      </c>
      <c r="BE179" s="21">
        <v>-1.313539609582</v>
      </c>
      <c r="BF179" s="23">
        <v>-0.68102629855987207</v>
      </c>
      <c r="BG179" s="21">
        <v>-9.1499999999999998E-2</v>
      </c>
      <c r="BH179" s="21">
        <v>-0.12587999999999999</v>
      </c>
      <c r="BI179" s="21">
        <v>-1.0336666999999999</v>
      </c>
      <c r="BJ179" s="21">
        <v>-0.67965759556159899</v>
      </c>
    </row>
    <row r="180" spans="1:63" x14ac:dyDescent="0.25">
      <c r="A180" s="18" t="s">
        <v>509</v>
      </c>
      <c r="B180" s="18" t="s">
        <v>510</v>
      </c>
      <c r="C180" s="18" t="s">
        <v>347</v>
      </c>
      <c r="D180" s="19">
        <v>265725974.02597401</v>
      </c>
      <c r="E180" s="20"/>
      <c r="F180" s="21">
        <v>4.7759403562929998</v>
      </c>
      <c r="G180" s="20">
        <v>2.68705660359793</v>
      </c>
      <c r="H180" s="21">
        <v>-0.67645844474499994</v>
      </c>
      <c r="I180" s="20">
        <v>19.992907379799998</v>
      </c>
      <c r="J180" s="22"/>
      <c r="K180" s="18"/>
      <c r="L180" s="18"/>
      <c r="M180" s="18"/>
      <c r="N180" s="18">
        <v>1</v>
      </c>
      <c r="O180" s="18">
        <v>1</v>
      </c>
      <c r="P180" s="22"/>
      <c r="Q180" s="22">
        <v>2.6944896785733001</v>
      </c>
      <c r="R180" s="18"/>
      <c r="S180" s="22">
        <v>-173987786.457901</v>
      </c>
      <c r="T180" s="22">
        <v>175125054.96694201</v>
      </c>
      <c r="U180" s="22"/>
      <c r="V180" s="18"/>
      <c r="W180" s="18"/>
      <c r="X180" s="22"/>
      <c r="Y180" s="18"/>
      <c r="Z180" s="22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22"/>
      <c r="AM180" s="22"/>
      <c r="AN180" s="22"/>
      <c r="AO180" s="22"/>
      <c r="AP180" s="18"/>
      <c r="AQ180" s="22"/>
      <c r="AR180" s="22">
        <v>77344776.250149801</v>
      </c>
      <c r="AS180" s="22">
        <v>953913446.310179</v>
      </c>
      <c r="AT180" s="22">
        <v>101677882.07142603</v>
      </c>
      <c r="AU180" s="22">
        <v>852235564.23875296</v>
      </c>
      <c r="AV180" s="22">
        <v>548652588.76844597</v>
      </c>
      <c r="AW180" s="22">
        <v>485607500.32734901</v>
      </c>
      <c r="AX180" s="22">
        <v>175125054.96694201</v>
      </c>
      <c r="AY180" s="22">
        <v>548652588.76844597</v>
      </c>
      <c r="AZ180" s="22">
        <v>587054000.30539799</v>
      </c>
      <c r="BA180" s="22">
        <v>19.551993434158646</v>
      </c>
      <c r="BB180" s="22">
        <v>0.50906872337917186</v>
      </c>
      <c r="BC180" s="22">
        <v>2.6359295691617914</v>
      </c>
      <c r="BD180" s="23">
        <v>-0.37311130291499622</v>
      </c>
      <c r="BE180" s="21">
        <v>-1.176611348709</v>
      </c>
      <c r="BF180" s="22"/>
      <c r="BG180" s="21"/>
      <c r="BH180" s="21"/>
      <c r="BI180" s="21"/>
      <c r="BJ180" s="21">
        <v>-0.99350596344277697</v>
      </c>
      <c r="BK180" s="24"/>
    </row>
    <row r="181" spans="1:63" x14ac:dyDescent="0.25">
      <c r="A181" s="18" t="s">
        <v>511</v>
      </c>
      <c r="B181" s="18" t="s">
        <v>512</v>
      </c>
      <c r="C181" s="18" t="s">
        <v>513</v>
      </c>
      <c r="D181" s="19">
        <v>458595133.36092699</v>
      </c>
      <c r="E181" s="20"/>
      <c r="F181" s="21">
        <v>1.9324293271799999</v>
      </c>
      <c r="G181" s="20">
        <v>9.0788854423787608</v>
      </c>
      <c r="H181" s="21">
        <v>-1.9568691400000001E-2</v>
      </c>
      <c r="I181" s="20">
        <v>13.627481338100001</v>
      </c>
      <c r="J181" s="22">
        <v>1.3902761270776101</v>
      </c>
      <c r="K181" s="18">
        <v>1</v>
      </c>
      <c r="L181" s="18"/>
      <c r="M181" s="18"/>
      <c r="N181" s="18"/>
      <c r="O181" s="18">
        <v>1</v>
      </c>
      <c r="P181" s="22"/>
      <c r="Q181" s="22">
        <v>8.6753794227174801</v>
      </c>
      <c r="R181" s="18"/>
      <c r="S181" s="22">
        <v>4852201.3820335604</v>
      </c>
      <c r="T181" s="22">
        <v>422703139.19052303</v>
      </c>
      <c r="U181" s="22"/>
      <c r="V181" s="18"/>
      <c r="W181" s="18"/>
      <c r="X181" s="22"/>
      <c r="Y181" s="18"/>
      <c r="Z181" s="22">
        <v>-8.7390761548059998E-3</v>
      </c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22"/>
      <c r="AM181" s="22"/>
      <c r="AN181" s="22">
        <v>5060.21</v>
      </c>
      <c r="AO181" s="22">
        <v>-21348314.6067416</v>
      </c>
      <c r="AP181" s="18"/>
      <c r="AQ181" s="22"/>
      <c r="AR181" s="22">
        <v>155263751.23395899</v>
      </c>
      <c r="AS181" s="22">
        <v>323795202.36919999</v>
      </c>
      <c r="AT181" s="22">
        <v>68993464.955576986</v>
      </c>
      <c r="AU181" s="22">
        <v>254801737.41362301</v>
      </c>
      <c r="AV181" s="22">
        <v>374797732.03735501</v>
      </c>
      <c r="AW181" s="22">
        <v>133324995.06416599</v>
      </c>
      <c r="AX181" s="22">
        <v>422703139.19052303</v>
      </c>
      <c r="AY181" s="22">
        <v>374797732.03735501</v>
      </c>
      <c r="AZ181" s="22">
        <v>385911239.17001802</v>
      </c>
      <c r="BA181" s="22">
        <v>19.802038874606623</v>
      </c>
      <c r="BB181" s="22">
        <v>0.41175716653190325</v>
      </c>
      <c r="BC181" s="22">
        <v>0.81202469878350436</v>
      </c>
      <c r="BD181" s="23">
        <v>4.9509301474156442E-2</v>
      </c>
      <c r="BE181" s="21">
        <v>-0.22735055092799999</v>
      </c>
      <c r="BF181" s="22"/>
      <c r="BG181" s="21"/>
      <c r="BH181" s="21"/>
      <c r="BI181" s="21">
        <v>-0.33700000000000002</v>
      </c>
      <c r="BJ181" s="21">
        <v>1.1478981186005694E-2</v>
      </c>
    </row>
    <row r="182" spans="1:63" x14ac:dyDescent="0.25">
      <c r="A182" s="18" t="s">
        <v>514</v>
      </c>
      <c r="B182" s="18" t="s">
        <v>515</v>
      </c>
      <c r="C182" s="18" t="s">
        <v>241</v>
      </c>
      <c r="D182" s="19">
        <v>297704441.89684498</v>
      </c>
      <c r="E182" s="20">
        <v>69.822485207100598</v>
      </c>
      <c r="F182" s="21"/>
      <c r="G182" s="20">
        <v>1.6491447556680101</v>
      </c>
      <c r="H182" s="21"/>
      <c r="I182" s="20"/>
      <c r="J182" s="22">
        <v>0.46916730899183301</v>
      </c>
      <c r="K182" s="18"/>
      <c r="L182" s="18">
        <v>1</v>
      </c>
      <c r="M182" s="18"/>
      <c r="N182" s="18"/>
      <c r="O182" s="18">
        <v>1</v>
      </c>
      <c r="P182" s="22"/>
      <c r="Q182" s="22">
        <v>1.62429888364288</v>
      </c>
      <c r="R182" s="18"/>
      <c r="S182" s="22"/>
      <c r="T182" s="22">
        <v>568353955.55555606</v>
      </c>
      <c r="U182" s="22"/>
      <c r="V182" s="18"/>
      <c r="W182" s="18"/>
      <c r="X182" s="22"/>
      <c r="Y182" s="18"/>
      <c r="Z182" s="22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22"/>
      <c r="AM182" s="22"/>
      <c r="AN182" s="22"/>
      <c r="AO182" s="22"/>
      <c r="AP182" s="18"/>
      <c r="AQ182" s="22">
        <v>1.6591416832007999</v>
      </c>
      <c r="AR182" s="22">
        <v>241457226.05364001</v>
      </c>
      <c r="AS182" s="22">
        <v>433285014.55938703</v>
      </c>
      <c r="AT182" s="22">
        <v>179303782.37547904</v>
      </c>
      <c r="AU182" s="22">
        <v>253981232.18390799</v>
      </c>
      <c r="AV182" s="22">
        <v>464988995.66204101</v>
      </c>
      <c r="AW182" s="22">
        <v>119362861.302682</v>
      </c>
      <c r="AX182" s="22">
        <v>568353955.55555606</v>
      </c>
      <c r="AY182" s="22">
        <v>464988995.66204101</v>
      </c>
      <c r="AZ182" s="22">
        <v>465195143.62591797</v>
      </c>
      <c r="BA182" s="22">
        <v>20.057889620909577</v>
      </c>
      <c r="BB182" s="22">
        <v>0.27548347459942407</v>
      </c>
      <c r="BC182" s="22">
        <v>0.83860835175552029</v>
      </c>
      <c r="BD182" s="23">
        <v>0.11092617701176616</v>
      </c>
      <c r="BE182" s="21"/>
      <c r="BF182" s="22"/>
      <c r="BG182" s="21"/>
      <c r="BH182" s="21"/>
      <c r="BI182" s="21"/>
      <c r="BJ182" s="21"/>
    </row>
    <row r="183" spans="1:63" x14ac:dyDescent="0.25">
      <c r="A183" s="18" t="s">
        <v>516</v>
      </c>
      <c r="B183" s="18" t="s">
        <v>517</v>
      </c>
      <c r="C183" s="18" t="s">
        <v>241</v>
      </c>
      <c r="D183" s="19">
        <v>838611724.512676</v>
      </c>
      <c r="E183" s="20">
        <v>23.131983732591799</v>
      </c>
      <c r="F183" s="21">
        <v>6.4475641159999998E-3</v>
      </c>
      <c r="G183" s="20">
        <v>3.09977128487763</v>
      </c>
      <c r="H183" s="21">
        <v>0.18861387215</v>
      </c>
      <c r="I183" s="20">
        <v>50.715838364100001</v>
      </c>
      <c r="J183" s="22"/>
      <c r="K183" s="18"/>
      <c r="L183" s="18">
        <v>1</v>
      </c>
      <c r="M183" s="18"/>
      <c r="N183" s="18"/>
      <c r="O183" s="18">
        <v>1</v>
      </c>
      <c r="P183" s="22"/>
      <c r="Q183" s="22">
        <v>3.0763397048163799</v>
      </c>
      <c r="R183" s="18"/>
      <c r="S183" s="22">
        <v>37299983.141762398</v>
      </c>
      <c r="T183" s="22">
        <v>164581800.76628399</v>
      </c>
      <c r="U183" s="22"/>
      <c r="V183" s="18"/>
      <c r="W183" s="18"/>
      <c r="X183" s="22"/>
      <c r="Y183" s="18"/>
      <c r="Z183" s="22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22"/>
      <c r="AM183" s="22"/>
      <c r="AN183" s="22"/>
      <c r="AO183" s="22"/>
      <c r="AP183" s="18"/>
      <c r="AQ183" s="22"/>
      <c r="AR183" s="22">
        <v>252123275.09578499</v>
      </c>
      <c r="AS183" s="22">
        <v>328090314.17624497</v>
      </c>
      <c r="AT183" s="22">
        <v>270344991.57088095</v>
      </c>
      <c r="AU183" s="22">
        <v>57745322.605364002</v>
      </c>
      <c r="AV183" s="22">
        <v>132198632.537562</v>
      </c>
      <c r="AW183" s="22">
        <v>1743066.66666667</v>
      </c>
      <c r="AX183" s="22">
        <v>164581800.76628399</v>
      </c>
      <c r="AY183" s="22">
        <v>132198632.537562</v>
      </c>
      <c r="AZ183" s="22">
        <v>117450649.407316</v>
      </c>
      <c r="BA183" s="22">
        <v>18.809367207552675</v>
      </c>
      <c r="BB183" s="22">
        <v>5.3127647825967879E-3</v>
      </c>
      <c r="BC183" s="22">
        <v>2.2109969348305634</v>
      </c>
      <c r="BD183" s="23">
        <v>0.18526295479975918</v>
      </c>
      <c r="BE183" s="21"/>
      <c r="BF183" s="22"/>
      <c r="BG183" s="21"/>
      <c r="BH183" s="21"/>
      <c r="BI183" s="21"/>
      <c r="BJ183" s="21">
        <v>0.2266349193416021</v>
      </c>
    </row>
    <row r="184" spans="1:63" x14ac:dyDescent="0.25">
      <c r="A184" s="18" t="s">
        <v>518</v>
      </c>
      <c r="B184" s="18" t="s">
        <v>519</v>
      </c>
      <c r="C184" s="18" t="s">
        <v>241</v>
      </c>
      <c r="D184" s="19">
        <v>146152959.13115099</v>
      </c>
      <c r="E184" s="20"/>
      <c r="F184" s="21">
        <v>2.4026819982289997</v>
      </c>
      <c r="G184" s="20">
        <v>0.46008066099702799</v>
      </c>
      <c r="H184" s="21">
        <v>-5.6426814372000006E-2</v>
      </c>
      <c r="I184" s="20">
        <v>1.8799889533</v>
      </c>
      <c r="J184" s="22">
        <v>0.81607691467932397</v>
      </c>
      <c r="K184" s="18"/>
      <c r="L184" s="18">
        <v>1</v>
      </c>
      <c r="M184" s="18"/>
      <c r="N184" s="18"/>
      <c r="O184" s="18">
        <v>1</v>
      </c>
      <c r="P184" s="22"/>
      <c r="Q184" s="22">
        <v>0.470159114126671</v>
      </c>
      <c r="R184" s="18"/>
      <c r="S184" s="22">
        <v>-7884403.0651340997</v>
      </c>
      <c r="T184" s="22">
        <v>856021676.62835205</v>
      </c>
      <c r="U184" s="22"/>
      <c r="V184" s="18"/>
      <c r="W184" s="18"/>
      <c r="X184" s="22"/>
      <c r="Y184" s="18"/>
      <c r="Z184" s="22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22"/>
      <c r="AM184" s="22"/>
      <c r="AN184" s="22"/>
      <c r="AO184" s="22"/>
      <c r="AP184" s="18"/>
      <c r="AQ184" s="22"/>
      <c r="AR184" s="22">
        <v>391617610.72796899</v>
      </c>
      <c r="AS184" s="22">
        <v>1693905020.6896601</v>
      </c>
      <c r="AT184" s="22">
        <v>317439302.68200016</v>
      </c>
      <c r="AU184" s="22">
        <v>1376465718.0076599</v>
      </c>
      <c r="AV184" s="22">
        <v>956248796.28831601</v>
      </c>
      <c r="AW184" s="22">
        <v>762705698.08429098</v>
      </c>
      <c r="AX184" s="22">
        <v>856021676.62835205</v>
      </c>
      <c r="AY184" s="22">
        <v>956248796.28831601</v>
      </c>
      <c r="AZ184" s="22">
        <v>950017841.61151898</v>
      </c>
      <c r="BA184" s="22">
        <v>20.62316747063506</v>
      </c>
      <c r="BB184" s="22">
        <v>0.4502647366696873</v>
      </c>
      <c r="BC184" s="22">
        <v>1.869373303824224</v>
      </c>
      <c r="BD184" s="23">
        <v>-4.9127014804547661E-2</v>
      </c>
      <c r="BE184" s="21">
        <v>-0.104401641521</v>
      </c>
      <c r="BF184" s="22"/>
      <c r="BG184" s="21"/>
      <c r="BH184" s="21"/>
      <c r="BI184" s="21"/>
      <c r="BJ184" s="21">
        <v>-9.2105180048579188E-3</v>
      </c>
    </row>
    <row r="185" spans="1:63" x14ac:dyDescent="0.25">
      <c r="A185" s="18" t="s">
        <v>520</v>
      </c>
      <c r="B185" s="18" t="s">
        <v>521</v>
      </c>
      <c r="C185" s="18" t="s">
        <v>227</v>
      </c>
      <c r="D185" s="19">
        <v>142195758.065678</v>
      </c>
      <c r="E185" s="20"/>
      <c r="F185" s="21">
        <v>3.6155283968399998</v>
      </c>
      <c r="G185" s="20">
        <v>7.5817684558837701</v>
      </c>
      <c r="H185" s="21">
        <v>-0.81603271984000003</v>
      </c>
      <c r="I185" s="20"/>
      <c r="J185" s="22">
        <v>0.42865528397603198</v>
      </c>
      <c r="K185" s="18">
        <v>1</v>
      </c>
      <c r="L185" s="18"/>
      <c r="M185" s="18"/>
      <c r="N185" s="18"/>
      <c r="O185" s="18">
        <v>1</v>
      </c>
      <c r="P185" s="22"/>
      <c r="Q185" s="22">
        <v>7.7163610805988903</v>
      </c>
      <c r="R185" s="18"/>
      <c r="S185" s="22">
        <v>-764000</v>
      </c>
      <c r="T185" s="22">
        <v>12225000</v>
      </c>
      <c r="U185" s="22"/>
      <c r="V185" s="18"/>
      <c r="W185" s="18"/>
      <c r="X185" s="22"/>
      <c r="Y185" s="18"/>
      <c r="Z185" s="22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22"/>
      <c r="AM185" s="22"/>
      <c r="AN185" s="22"/>
      <c r="AO185" s="22"/>
      <c r="AP185" s="18"/>
      <c r="AQ185" s="22"/>
      <c r="AR185" s="22">
        <v>4414000</v>
      </c>
      <c r="AS185" s="22">
        <v>123591000</v>
      </c>
      <c r="AT185" s="22">
        <v>20865000</v>
      </c>
      <c r="AU185" s="22">
        <v>102726000</v>
      </c>
      <c r="AV185" s="22">
        <v>16402000</v>
      </c>
      <c r="AW185" s="22">
        <v>75438000</v>
      </c>
      <c r="AX185" s="22">
        <v>12225000</v>
      </c>
      <c r="AY185" s="22">
        <v>16402000</v>
      </c>
      <c r="AZ185" s="22">
        <v>14180000</v>
      </c>
      <c r="BA185" s="22">
        <v>16.465953714951851</v>
      </c>
      <c r="BB185" s="22">
        <v>0.61038425128043305</v>
      </c>
      <c r="BC185" s="22">
        <v>8.6345757501659275</v>
      </c>
      <c r="BD185" s="23">
        <v>-4.8982244244526907E-2</v>
      </c>
      <c r="BE185" s="21">
        <v>-0.50157327720900002</v>
      </c>
      <c r="BF185" s="22"/>
      <c r="BG185" s="21"/>
      <c r="BH185" s="21"/>
      <c r="BI185" s="21"/>
      <c r="BJ185" s="21">
        <v>-6.249488752556237E-2</v>
      </c>
    </row>
    <row r="186" spans="1:63" x14ac:dyDescent="0.25">
      <c r="A186" s="18" t="s">
        <v>522</v>
      </c>
      <c r="B186" s="18" t="s">
        <v>523</v>
      </c>
      <c r="C186" s="18" t="s">
        <v>524</v>
      </c>
      <c r="D186" s="19">
        <v>301583915.52450502</v>
      </c>
      <c r="E186" s="20"/>
      <c r="F186" s="21">
        <v>0.96928362113599997</v>
      </c>
      <c r="G186" s="20">
        <v>3.1588167602986501</v>
      </c>
      <c r="H186" s="21">
        <v>-2.6903396555999999E-2</v>
      </c>
      <c r="I186" s="20">
        <v>56.954392423900003</v>
      </c>
      <c r="J186" s="22">
        <v>1.6359941396748401</v>
      </c>
      <c r="K186" s="18"/>
      <c r="L186" s="18">
        <v>1</v>
      </c>
      <c r="M186" s="18"/>
      <c r="N186" s="18"/>
      <c r="O186" s="18">
        <v>1</v>
      </c>
      <c r="P186" s="22"/>
      <c r="Q186" s="22">
        <v>3.1588167602986501</v>
      </c>
      <c r="R186" s="18"/>
      <c r="S186" s="22">
        <v>4139989.3375982898</v>
      </c>
      <c r="T186" s="22">
        <v>132708146.074903</v>
      </c>
      <c r="U186" s="22"/>
      <c r="V186" s="18"/>
      <c r="W186" s="18"/>
      <c r="X186" s="22"/>
      <c r="Y186" s="18"/>
      <c r="Z186" s="22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22"/>
      <c r="AM186" s="22"/>
      <c r="AN186" s="22"/>
      <c r="AO186" s="22"/>
      <c r="AP186" s="18"/>
      <c r="AQ186" s="22"/>
      <c r="AR186" s="22">
        <v>75449598.827135801</v>
      </c>
      <c r="AS186" s="22">
        <v>220043339.997334</v>
      </c>
      <c r="AT186" s="22">
        <v>95440613.088098004</v>
      </c>
      <c r="AU186" s="22">
        <v>124602726.909236</v>
      </c>
      <c r="AV186" s="22">
        <v>123693065.47936399</v>
      </c>
      <c r="AW186" s="22">
        <v>92509023.057443693</v>
      </c>
      <c r="AX186" s="22">
        <v>132708146.074903</v>
      </c>
      <c r="AY186" s="22">
        <v>123693065.47936399</v>
      </c>
      <c r="AZ186" s="22">
        <v>135334764.98973599</v>
      </c>
      <c r="BA186" s="22">
        <v>18.668488330589916</v>
      </c>
      <c r="BB186" s="22">
        <v>0.42041273804771601</v>
      </c>
      <c r="BC186" s="22">
        <v>1.7163985978339429</v>
      </c>
      <c r="BD186" s="23">
        <v>-6.5694162079955598E-3</v>
      </c>
      <c r="BE186" s="21">
        <v>-3.5140828542999998E-2</v>
      </c>
      <c r="BF186" s="22"/>
      <c r="BG186" s="21"/>
      <c r="BH186" s="21"/>
      <c r="BI186" s="21"/>
      <c r="BJ186" s="21">
        <v>3.1196196013932719E-2</v>
      </c>
    </row>
    <row r="187" spans="1:63" x14ac:dyDescent="0.25">
      <c r="A187" s="18" t="s">
        <v>525</v>
      </c>
      <c r="B187" s="18" t="s">
        <v>526</v>
      </c>
      <c r="C187" s="18" t="s">
        <v>527</v>
      </c>
      <c r="D187" s="19">
        <v>187346963.79795</v>
      </c>
      <c r="E187" s="20"/>
      <c r="F187" s="21">
        <v>0.53129921090599996</v>
      </c>
      <c r="G187" s="20"/>
      <c r="H187" s="21">
        <v>-0.37235191862199996</v>
      </c>
      <c r="I187" s="20"/>
      <c r="J187" s="22"/>
      <c r="K187" s="18"/>
      <c r="L187" s="18">
        <v>1</v>
      </c>
      <c r="M187" s="18">
        <v>1</v>
      </c>
      <c r="N187" s="18"/>
      <c r="O187" s="18">
        <v>2</v>
      </c>
      <c r="P187" s="22"/>
      <c r="Q187" s="22"/>
      <c r="R187" s="18"/>
      <c r="S187" s="22">
        <v>-7884750.7331378302</v>
      </c>
      <c r="T187" s="22">
        <v>32980498.533724301</v>
      </c>
      <c r="U187" s="22"/>
      <c r="V187" s="18"/>
      <c r="W187" s="18"/>
      <c r="X187" s="22"/>
      <c r="Y187" s="18"/>
      <c r="Z187" s="22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22"/>
      <c r="AM187" s="22"/>
      <c r="AN187" s="22"/>
      <c r="AO187" s="22"/>
      <c r="AP187" s="18"/>
      <c r="AQ187" s="22"/>
      <c r="AR187" s="22">
        <v>48883724.340175897</v>
      </c>
      <c r="AS187" s="22">
        <v>292188123.16715503</v>
      </c>
      <c r="AT187" s="22">
        <v>187620087.97653902</v>
      </c>
      <c r="AU187" s="22">
        <v>104568035.190616</v>
      </c>
      <c r="AV187" s="22">
        <v>59090142.020497799</v>
      </c>
      <c r="AW187" s="22">
        <v>99682404.692082107</v>
      </c>
      <c r="AX187" s="22">
        <v>32980498.533724301</v>
      </c>
      <c r="AY187" s="22">
        <v>59090142.020497799</v>
      </c>
      <c r="AZ187" s="22">
        <v>62199097.667638503</v>
      </c>
      <c r="BA187" s="22">
        <v>17.603000829002575</v>
      </c>
      <c r="BB187" s="22">
        <v>0.34115830449089057</v>
      </c>
      <c r="BC187" s="22">
        <v>6.3470422581687158</v>
      </c>
      <c r="BD187" s="23">
        <v>-0.2459225879609041</v>
      </c>
      <c r="BE187" s="21">
        <v>-6.6196159552999997E-2</v>
      </c>
      <c r="BF187" s="22"/>
      <c r="BG187" s="21"/>
      <c r="BH187" s="21"/>
      <c r="BI187" s="21"/>
      <c r="BJ187" s="21">
        <v>-0.23907312150164306</v>
      </c>
    </row>
    <row r="188" spans="1:63" x14ac:dyDescent="0.25">
      <c r="A188" s="18" t="s">
        <v>528</v>
      </c>
      <c r="B188" s="18" t="s">
        <v>529</v>
      </c>
      <c r="C188" s="18" t="s">
        <v>527</v>
      </c>
      <c r="D188" s="19">
        <v>62120203.783308901</v>
      </c>
      <c r="E188" s="20"/>
      <c r="F188" s="21">
        <v>0.38465490868000002</v>
      </c>
      <c r="G188" s="20">
        <v>1.00000620700047</v>
      </c>
      <c r="H188" s="21">
        <v>-0.20928763753599999</v>
      </c>
      <c r="I188" s="20"/>
      <c r="J188" s="22"/>
      <c r="K188" s="18"/>
      <c r="L188" s="18">
        <v>1</v>
      </c>
      <c r="M188" s="18">
        <v>1</v>
      </c>
      <c r="N188" s="18"/>
      <c r="O188" s="18">
        <v>2</v>
      </c>
      <c r="P188" s="22"/>
      <c r="Q188" s="22">
        <v>1.00000620700047</v>
      </c>
      <c r="R188" s="18"/>
      <c r="S188" s="22">
        <v>-1542668.6217008799</v>
      </c>
      <c r="T188" s="22">
        <v>13232991.202346001</v>
      </c>
      <c r="U188" s="22"/>
      <c r="V188" s="18"/>
      <c r="W188" s="18"/>
      <c r="X188" s="22"/>
      <c r="Y188" s="18"/>
      <c r="Z188" s="22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22"/>
      <c r="AM188" s="22"/>
      <c r="AN188" s="22"/>
      <c r="AO188" s="22"/>
      <c r="AP188" s="18"/>
      <c r="AQ188" s="22"/>
      <c r="AR188" s="22">
        <v>6555425.2199413497</v>
      </c>
      <c r="AS188" s="22">
        <v>91037390.0293255</v>
      </c>
      <c r="AT188" s="22">
        <v>62210997.067448705</v>
      </c>
      <c r="AU188" s="22">
        <v>28826392.961876798</v>
      </c>
      <c r="AV188" s="22">
        <v>18573458.272328001</v>
      </c>
      <c r="AW188" s="22">
        <v>23929765.395894401</v>
      </c>
      <c r="AX188" s="22">
        <v>13232991.202346001</v>
      </c>
      <c r="AY188" s="22">
        <v>18573458.272328001</v>
      </c>
      <c r="AZ188" s="22">
        <v>20147801.749271099</v>
      </c>
      <c r="BA188" s="22">
        <v>16.56773387395382</v>
      </c>
      <c r="BB188" s="22">
        <v>0.26285645258707441</v>
      </c>
      <c r="BC188" s="22">
        <v>5.7244610154814257</v>
      </c>
      <c r="BD188" s="23">
        <v>-0.18283595056703425</v>
      </c>
      <c r="BE188" s="21"/>
      <c r="BF188" s="22"/>
      <c r="BG188" s="21"/>
      <c r="BH188" s="21"/>
      <c r="BI188" s="21"/>
      <c r="BJ188" s="21">
        <v>-0.11657746900242698</v>
      </c>
    </row>
    <row r="189" spans="1:63" x14ac:dyDescent="0.25">
      <c r="A189" s="18" t="s">
        <v>530</v>
      </c>
      <c r="B189" s="18" t="s">
        <v>531</v>
      </c>
      <c r="C189" s="18" t="s">
        <v>281</v>
      </c>
      <c r="D189" s="19">
        <v>69118050.653017998</v>
      </c>
      <c r="E189" s="20">
        <v>17.778662760101799</v>
      </c>
      <c r="F189" s="21">
        <v>0.39747695563800001</v>
      </c>
      <c r="G189" s="20">
        <v>1.6038089746489099</v>
      </c>
      <c r="H189" s="21">
        <v>7.3105320720000005E-2</v>
      </c>
      <c r="I189" s="20">
        <v>6.8320586003999999</v>
      </c>
      <c r="J189" s="22">
        <v>0.424969651393104</v>
      </c>
      <c r="K189" s="18"/>
      <c r="L189" s="18">
        <v>1</v>
      </c>
      <c r="M189" s="18"/>
      <c r="N189" s="18"/>
      <c r="O189" s="18">
        <v>1</v>
      </c>
      <c r="P189" s="22"/>
      <c r="Q189" s="22">
        <v>1.5396566156629501</v>
      </c>
      <c r="R189" s="18"/>
      <c r="S189" s="22">
        <v>2062475.51202137</v>
      </c>
      <c r="T189" s="22">
        <v>62236901.157613501</v>
      </c>
      <c r="U189" s="22"/>
      <c r="V189" s="18"/>
      <c r="W189" s="18"/>
      <c r="X189" s="22"/>
      <c r="Y189" s="18"/>
      <c r="Z189" s="22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22"/>
      <c r="AM189" s="22"/>
      <c r="AN189" s="22"/>
      <c r="AO189" s="22"/>
      <c r="AP189" s="18"/>
      <c r="AQ189" s="22"/>
      <c r="AR189" s="22">
        <v>28433374.888691001</v>
      </c>
      <c r="AS189" s="22">
        <v>83161816.562778294</v>
      </c>
      <c r="AT189" s="22">
        <v>43487301.869991094</v>
      </c>
      <c r="AU189" s="22">
        <v>39674514.6927872</v>
      </c>
      <c r="AV189" s="22">
        <v>53763883.780801803</v>
      </c>
      <c r="AW189" s="22">
        <v>17285200.3561888</v>
      </c>
      <c r="AX189" s="22">
        <v>62236901.157613501</v>
      </c>
      <c r="AY189" s="22">
        <v>53763883.780801803</v>
      </c>
      <c r="AZ189" s="22">
        <v>57493472.499427401</v>
      </c>
      <c r="BA189" s="22">
        <v>17.873285571256197</v>
      </c>
      <c r="BB189" s="22">
        <v>0.20785020181876762</v>
      </c>
      <c r="BC189" s="22">
        <v>1.4338147212870813</v>
      </c>
      <c r="BD189" s="23">
        <v>4.6363524123410889E-2</v>
      </c>
      <c r="BE189" s="21">
        <v>9.4899594744000004E-2</v>
      </c>
      <c r="BF189" s="22"/>
      <c r="BG189" s="21"/>
      <c r="BH189" s="21"/>
      <c r="BI189" s="21"/>
      <c r="BJ189" s="21">
        <v>3.3139109975899972E-2</v>
      </c>
    </row>
    <row r="190" spans="1:63" x14ac:dyDescent="0.25">
      <c r="A190" s="18" t="s">
        <v>532</v>
      </c>
      <c r="B190" s="18" t="s">
        <v>533</v>
      </c>
      <c r="C190" s="18" t="s">
        <v>281</v>
      </c>
      <c r="D190" s="19">
        <v>344818686.904342</v>
      </c>
      <c r="E190" s="20">
        <v>10.200569550731901</v>
      </c>
      <c r="F190" s="21">
        <v>8.4360582360000005E-3</v>
      </c>
      <c r="G190" s="20">
        <v>3.2178615827599701</v>
      </c>
      <c r="H190" s="21">
        <v>7.6409701998640003</v>
      </c>
      <c r="I190" s="20">
        <v>7.5445248893999999</v>
      </c>
      <c r="J190" s="22">
        <v>8.7237918455530999E-2</v>
      </c>
      <c r="K190" s="18"/>
      <c r="L190" s="18">
        <v>1</v>
      </c>
      <c r="M190" s="18"/>
      <c r="N190" s="18"/>
      <c r="O190" s="18">
        <v>1</v>
      </c>
      <c r="P190" s="22"/>
      <c r="Q190" s="22">
        <v>3.18919466442803</v>
      </c>
      <c r="R190" s="18"/>
      <c r="S190" s="22">
        <v>2498593.0543187899</v>
      </c>
      <c r="T190" s="22">
        <v>4464292.0747996401</v>
      </c>
      <c r="U190" s="22"/>
      <c r="V190" s="18"/>
      <c r="W190" s="18"/>
      <c r="X190" s="22"/>
      <c r="Y190" s="18"/>
      <c r="Z190" s="22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22"/>
      <c r="AM190" s="22"/>
      <c r="AN190" s="22"/>
      <c r="AO190" s="22"/>
      <c r="AP190" s="18"/>
      <c r="AQ190" s="22"/>
      <c r="AR190" s="22">
        <v>43217880.676758699</v>
      </c>
      <c r="AS190" s="22">
        <v>133665218.165628</v>
      </c>
      <c r="AT190" s="22">
        <v>108131006.2333039</v>
      </c>
      <c r="AU190" s="22">
        <v>25534211.9323241</v>
      </c>
      <c r="AV190" s="22">
        <v>2075830.0177204199</v>
      </c>
      <c r="AW190" s="22">
        <v>912199.46571682999</v>
      </c>
      <c r="AX190" s="22">
        <v>4464292.0747996401</v>
      </c>
      <c r="AY190" s="22">
        <v>2075830.0177204199</v>
      </c>
      <c r="AZ190" s="22">
        <v>750155.41668030003</v>
      </c>
      <c r="BA190" s="22">
        <v>14.928746425025142</v>
      </c>
      <c r="BB190" s="22">
        <v>6.8245088605361813E-3</v>
      </c>
      <c r="BC190" s="22">
        <v>40.875450419649184</v>
      </c>
      <c r="BD190" s="23">
        <v>1.458902865524816</v>
      </c>
      <c r="BE190" s="21">
        <v>0.33502598803099998</v>
      </c>
      <c r="BF190" s="22"/>
      <c r="BG190" s="21"/>
      <c r="BH190" s="21"/>
      <c r="BI190" s="21"/>
      <c r="BJ190" s="21">
        <v>0.55968404675469807</v>
      </c>
    </row>
    <row r="191" spans="1:63" x14ac:dyDescent="0.25">
      <c r="A191" s="18" t="s">
        <v>534</v>
      </c>
      <c r="B191" s="18" t="s">
        <v>535</v>
      </c>
      <c r="C191" s="18" t="s">
        <v>281</v>
      </c>
      <c r="D191" s="19">
        <v>271578126.70314199</v>
      </c>
      <c r="E191" s="20"/>
      <c r="F191" s="21">
        <v>4.9058633140880001</v>
      </c>
      <c r="G191" s="20">
        <v>2.2762166779871298</v>
      </c>
      <c r="H191" s="21">
        <v>-0.37710024213499999</v>
      </c>
      <c r="I191" s="20">
        <v>8.3515548440000007</v>
      </c>
      <c r="J191" s="22">
        <v>2.04874665333121</v>
      </c>
      <c r="K191" s="18">
        <v>1</v>
      </c>
      <c r="L191" s="18"/>
      <c r="M191" s="18"/>
      <c r="N191" s="18"/>
      <c r="O191" s="18">
        <v>1</v>
      </c>
      <c r="P191" s="22"/>
      <c r="Q191" s="22">
        <v>2.0696634404202401</v>
      </c>
      <c r="R191" s="18"/>
      <c r="S191" s="22">
        <v>-24502154.9421193</v>
      </c>
      <c r="T191" s="22">
        <v>95131718.610863805</v>
      </c>
      <c r="U191" s="22"/>
      <c r="V191" s="18"/>
      <c r="W191" s="18"/>
      <c r="X191" s="22"/>
      <c r="Y191" s="18"/>
      <c r="Z191" s="22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22"/>
      <c r="AM191" s="22"/>
      <c r="AN191" s="22"/>
      <c r="AO191" s="22"/>
      <c r="AP191" s="18"/>
      <c r="AQ191" s="22"/>
      <c r="AR191" s="22">
        <v>43846767.586820997</v>
      </c>
      <c r="AS191" s="22">
        <v>770359608.19234204</v>
      </c>
      <c r="AT191" s="22">
        <v>120394835.26268899</v>
      </c>
      <c r="AU191" s="22">
        <v>649964772.92965305</v>
      </c>
      <c r="AV191" s="22">
        <v>127199037.07913999</v>
      </c>
      <c r="AW191" s="22">
        <v>590640605.520926</v>
      </c>
      <c r="AX191" s="22">
        <v>95131718.610863805</v>
      </c>
      <c r="AY191" s="22">
        <v>127199037.07913999</v>
      </c>
      <c r="AZ191" s="22">
        <v>131663907.338939</v>
      </c>
      <c r="BA191" s="22">
        <v>18.516018319823718</v>
      </c>
      <c r="BB191" s="22">
        <v>0.766707650868237</v>
      </c>
      <c r="BC191" s="22">
        <v>6.9298519298558574</v>
      </c>
      <c r="BD191" s="23">
        <v>-0.14300729322543729</v>
      </c>
      <c r="BE191" s="21">
        <v>-0.22876929785899999</v>
      </c>
      <c r="BF191" s="22"/>
      <c r="BG191" s="21"/>
      <c r="BH191" s="21"/>
      <c r="BI191" s="21"/>
      <c r="BJ191" s="21">
        <v>-0.25756031006172969</v>
      </c>
    </row>
    <row r="192" spans="1:63" x14ac:dyDescent="0.25">
      <c r="A192" s="18" t="s">
        <v>536</v>
      </c>
      <c r="B192" s="18" t="s">
        <v>537</v>
      </c>
      <c r="C192" s="18" t="s">
        <v>281</v>
      </c>
      <c r="D192" s="19">
        <v>358475114.71937901</v>
      </c>
      <c r="E192" s="20">
        <v>9.4660268290219491</v>
      </c>
      <c r="F192" s="21">
        <v>0.38313223899100002</v>
      </c>
      <c r="G192" s="20">
        <v>3.6626519928828198</v>
      </c>
      <c r="H192" s="21">
        <v>4.7989561129999997E-2</v>
      </c>
      <c r="I192" s="20">
        <v>6.4020428332000003</v>
      </c>
      <c r="J192" s="22">
        <v>0.59837581620124602</v>
      </c>
      <c r="K192" s="18"/>
      <c r="L192" s="18"/>
      <c r="M192" s="18"/>
      <c r="N192" s="18">
        <v>1</v>
      </c>
      <c r="O192" s="18">
        <v>1</v>
      </c>
      <c r="P192" s="22"/>
      <c r="Q192" s="22">
        <v>3.6308423601902802</v>
      </c>
      <c r="R192" s="18"/>
      <c r="S192" s="22">
        <v>43450685.663401604</v>
      </c>
      <c r="T192" s="22">
        <v>817412110.418522</v>
      </c>
      <c r="U192" s="22"/>
      <c r="V192" s="18"/>
      <c r="W192" s="18"/>
      <c r="X192" s="22"/>
      <c r="Y192" s="18"/>
      <c r="Z192" s="22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22"/>
      <c r="AM192" s="22"/>
      <c r="AN192" s="22"/>
      <c r="AO192" s="22"/>
      <c r="AP192" s="18"/>
      <c r="AQ192" s="22"/>
      <c r="AR192" s="22">
        <v>191447586.821015</v>
      </c>
      <c r="AS192" s="22">
        <v>238439893.14336601</v>
      </c>
      <c r="AT192" s="22">
        <v>98762065.894924015</v>
      </c>
      <c r="AU192" s="22">
        <v>139677827.24844199</v>
      </c>
      <c r="AV192" s="22">
        <v>595249958.20656002</v>
      </c>
      <c r="AW192" s="22">
        <v>37838931.433659799</v>
      </c>
      <c r="AX192" s="22">
        <v>817412110.418522</v>
      </c>
      <c r="AY192" s="22">
        <v>595249958.20656002</v>
      </c>
      <c r="AZ192" s="22">
        <v>603488368.28845298</v>
      </c>
      <c r="BA192" s="22">
        <v>20.363072958942155</v>
      </c>
      <c r="BB192" s="22">
        <v>0.15869379462818542</v>
      </c>
      <c r="BC192" s="22">
        <v>0.33757527499189549</v>
      </c>
      <c r="BD192" s="23">
        <v>0.17978683098922202</v>
      </c>
      <c r="BE192" s="21">
        <v>0.44270408746700002</v>
      </c>
      <c r="BF192" s="22"/>
      <c r="BG192" s="21"/>
      <c r="BH192" s="21"/>
      <c r="BI192" s="21"/>
      <c r="BJ192" s="21">
        <v>5.3156400681602919E-2</v>
      </c>
    </row>
    <row r="193" spans="1:62" x14ac:dyDescent="0.25">
      <c r="A193" s="18" t="s">
        <v>538</v>
      </c>
      <c r="B193" s="18" t="s">
        <v>539</v>
      </c>
      <c r="C193" s="18" t="s">
        <v>241</v>
      </c>
      <c r="D193" s="19">
        <v>1061188278.48412</v>
      </c>
      <c r="E193" s="20">
        <v>17.272282874368599</v>
      </c>
      <c r="F193" s="21">
        <v>0.19387609908100001</v>
      </c>
      <c r="G193" s="20">
        <v>1.1108457177962601</v>
      </c>
      <c r="H193" s="21">
        <v>2.6508581805E-2</v>
      </c>
      <c r="I193" s="20"/>
      <c r="J193" s="22">
        <v>1.2814770990038</v>
      </c>
      <c r="K193" s="18"/>
      <c r="L193" s="18"/>
      <c r="M193" s="18">
        <v>1</v>
      </c>
      <c r="N193" s="18"/>
      <c r="O193" s="18">
        <v>1</v>
      </c>
      <c r="P193" s="22"/>
      <c r="Q193" s="22">
        <v>1.10246197652988</v>
      </c>
      <c r="R193" s="18"/>
      <c r="S193" s="22">
        <v>92207731.800766304</v>
      </c>
      <c r="T193" s="22">
        <v>2324464967.0498099</v>
      </c>
      <c r="U193" s="22"/>
      <c r="V193" s="18"/>
      <c r="W193" s="18"/>
      <c r="X193" s="22"/>
      <c r="Y193" s="18"/>
      <c r="Z193" s="22">
        <v>5.0425561175374001E-2</v>
      </c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22"/>
      <c r="AM193" s="22">
        <v>4.4540613683580997E-2</v>
      </c>
      <c r="AN193" s="22"/>
      <c r="AO193" s="22">
        <v>72289829.317115694</v>
      </c>
      <c r="AP193" s="18"/>
      <c r="AQ193" s="22">
        <v>1.08652048244538</v>
      </c>
      <c r="AR193" s="22">
        <v>707032924.13793099</v>
      </c>
      <c r="AS193" s="22">
        <v>1457937127.9693501</v>
      </c>
      <c r="AT193" s="22">
        <v>954609517.24138117</v>
      </c>
      <c r="AU193" s="22">
        <v>503327610.72796899</v>
      </c>
      <c r="AV193" s="22">
        <v>2351181333.85044</v>
      </c>
      <c r="AW193" s="22">
        <v>185075969.34865901</v>
      </c>
      <c r="AX193" s="22">
        <v>2324464967.0498099</v>
      </c>
      <c r="AY193" s="22">
        <v>2351181333.85044</v>
      </c>
      <c r="AZ193" s="22">
        <v>2274517038.7608199</v>
      </c>
      <c r="BA193" s="22">
        <v>21.572469730926858</v>
      </c>
      <c r="BB193" s="22">
        <v>0.12694372466283046</v>
      </c>
      <c r="BC193" s="22">
        <v>0.62363020388802237</v>
      </c>
      <c r="BD193" s="23">
        <v>1.1171396021455419E-2</v>
      </c>
      <c r="BE193" s="21">
        <v>6.5672485412999998E-2</v>
      </c>
      <c r="BF193" s="23">
        <v>5.6813387907380698E-2</v>
      </c>
      <c r="BG193" s="21">
        <v>6.13E-2</v>
      </c>
      <c r="BH193" s="21"/>
      <c r="BI193" s="21">
        <v>7.3216699999999996E-2</v>
      </c>
      <c r="BJ193" s="21">
        <v>3.9668368036449922E-2</v>
      </c>
    </row>
    <row r="194" spans="1:62" x14ac:dyDescent="0.25">
      <c r="A194" s="18" t="s">
        <v>540</v>
      </c>
      <c r="B194" s="18" t="s">
        <v>541</v>
      </c>
      <c r="C194" s="18" t="s">
        <v>241</v>
      </c>
      <c r="D194" s="19">
        <v>3152583056.0265598</v>
      </c>
      <c r="E194" s="20"/>
      <c r="F194" s="21"/>
      <c r="G194" s="20">
        <v>-5.8871940042608397</v>
      </c>
      <c r="H194" s="21">
        <v>-0.86613177692999999</v>
      </c>
      <c r="I194" s="20"/>
      <c r="J194" s="22">
        <v>0.528761101612095</v>
      </c>
      <c r="K194" s="18"/>
      <c r="L194" s="18">
        <v>1</v>
      </c>
      <c r="M194" s="18"/>
      <c r="N194" s="18"/>
      <c r="O194" s="18">
        <v>1</v>
      </c>
      <c r="P194" s="22"/>
      <c r="Q194" s="22">
        <v>-5.8996933545883596</v>
      </c>
      <c r="R194" s="18"/>
      <c r="S194" s="22">
        <v>-491933834.64046699</v>
      </c>
      <c r="T194" s="22">
        <v>725348659.82935405</v>
      </c>
      <c r="U194" s="22"/>
      <c r="V194" s="18"/>
      <c r="W194" s="18"/>
      <c r="X194" s="22"/>
      <c r="Y194" s="18"/>
      <c r="Z194" s="22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22"/>
      <c r="AM194" s="22"/>
      <c r="AN194" s="22"/>
      <c r="AO194" s="22"/>
      <c r="AP194" s="18"/>
      <c r="AQ194" s="22">
        <v>2.7325585786017998</v>
      </c>
      <c r="AR194" s="22">
        <v>277859477.43399698</v>
      </c>
      <c r="AS194" s="22">
        <v>1128526036.3699</v>
      </c>
      <c r="AT194" s="22">
        <v>707753671.61894202</v>
      </c>
      <c r="AU194" s="22">
        <v>420772364.75095803</v>
      </c>
      <c r="AV194" s="22">
        <v>725348659.82935405</v>
      </c>
      <c r="AW194" s="22">
        <v>81160668.199233696</v>
      </c>
      <c r="AX194" s="22">
        <v>740951595.40229905</v>
      </c>
      <c r="AY194" s="22">
        <v>725348659.82935405</v>
      </c>
      <c r="AZ194" s="22">
        <v>1462808048.86917</v>
      </c>
      <c r="BA194" s="22">
        <v>20.412804432555586</v>
      </c>
      <c r="BB194" s="22">
        <v>7.1917408711544742E-2</v>
      </c>
      <c r="BC194" s="22">
        <v>1.5392836935592158</v>
      </c>
      <c r="BD194" s="23">
        <v>-0.24131430135426926</v>
      </c>
      <c r="BE194" s="21">
        <v>-8.5519703150149997</v>
      </c>
      <c r="BF194" s="22"/>
      <c r="BG194" s="21"/>
      <c r="BH194" s="21"/>
      <c r="BI194" s="21"/>
      <c r="BJ194" s="21">
        <v>-0.66392168893755055</v>
      </c>
    </row>
    <row r="195" spans="1:62" x14ac:dyDescent="0.25">
      <c r="A195" s="18" t="s">
        <v>542</v>
      </c>
      <c r="B195" s="18" t="s">
        <v>543</v>
      </c>
      <c r="C195" s="18" t="s">
        <v>241</v>
      </c>
      <c r="D195" s="19">
        <v>1379455965.2914701</v>
      </c>
      <c r="E195" s="20">
        <v>71.6974674880219</v>
      </c>
      <c r="F195" s="21">
        <v>0.81606696129400003</v>
      </c>
      <c r="G195" s="20">
        <v>0.94254017396856804</v>
      </c>
      <c r="H195" s="21">
        <v>1.7963387992999999E-2</v>
      </c>
      <c r="I195" s="20"/>
      <c r="J195" s="22">
        <v>1.49342378766206</v>
      </c>
      <c r="K195" s="18">
        <v>1</v>
      </c>
      <c r="L195" s="18"/>
      <c r="M195" s="18"/>
      <c r="N195" s="18"/>
      <c r="O195" s="18">
        <v>1</v>
      </c>
      <c r="P195" s="22"/>
      <c r="Q195" s="22">
        <v>0.94029067474668504</v>
      </c>
      <c r="R195" s="18"/>
      <c r="S195" s="22">
        <v>55402804.597701102</v>
      </c>
      <c r="T195" s="22">
        <v>1078975308.8122599</v>
      </c>
      <c r="U195" s="22"/>
      <c r="V195" s="18"/>
      <c r="W195" s="18"/>
      <c r="X195" s="22"/>
      <c r="Y195" s="18"/>
      <c r="Z195" s="22">
        <v>1.2209639510393E-2</v>
      </c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22"/>
      <c r="AM195" s="22"/>
      <c r="AN195" s="22"/>
      <c r="AO195" s="22">
        <v>26120997.527548</v>
      </c>
      <c r="AP195" s="18"/>
      <c r="AQ195" s="22"/>
      <c r="AR195" s="22">
        <v>507891944.827586</v>
      </c>
      <c r="AS195" s="22">
        <v>3306747843.6781602</v>
      </c>
      <c r="AT195" s="22">
        <v>1462497166.2835202</v>
      </c>
      <c r="AU195" s="22">
        <v>1844250677.39464</v>
      </c>
      <c r="AV195" s="22">
        <v>1187370511.9365699</v>
      </c>
      <c r="AW195" s="22">
        <v>1193495618.3908</v>
      </c>
      <c r="AX195" s="22">
        <v>1078975308.8122599</v>
      </c>
      <c r="AY195" s="22">
        <v>1187370511.9365699</v>
      </c>
      <c r="AZ195" s="22">
        <v>1102366174.0964301</v>
      </c>
      <c r="BA195" s="22">
        <v>20.847142342454571</v>
      </c>
      <c r="BB195" s="22">
        <v>0.36092731433167019</v>
      </c>
      <c r="BC195" s="22">
        <v>2.918131746182997</v>
      </c>
      <c r="BD195" s="23">
        <v>-7.089662662304215E-3</v>
      </c>
      <c r="BE195" s="21">
        <v>1.3079091696E-2</v>
      </c>
      <c r="BF195" s="22"/>
      <c r="BG195" s="21">
        <v>1.46E-2</v>
      </c>
      <c r="BH195" s="21"/>
      <c r="BI195" s="21"/>
      <c r="BJ195" s="21">
        <v>5.1347611150331811E-2</v>
      </c>
    </row>
    <row r="196" spans="1:62" x14ac:dyDescent="0.25">
      <c r="A196" s="18" t="s">
        <v>544</v>
      </c>
      <c r="B196" s="18" t="s">
        <v>545</v>
      </c>
      <c r="C196" s="18" t="s">
        <v>241</v>
      </c>
      <c r="D196" s="19">
        <v>932615427.670506</v>
      </c>
      <c r="E196" s="20">
        <v>36.582710314291901</v>
      </c>
      <c r="F196" s="21">
        <v>0.51534781003100005</v>
      </c>
      <c r="G196" s="20">
        <v>1.67529083285693</v>
      </c>
      <c r="H196" s="21">
        <v>0.11497552204599999</v>
      </c>
      <c r="I196" s="20"/>
      <c r="J196" s="22">
        <v>1.4149215607377901</v>
      </c>
      <c r="K196" s="18">
        <v>1</v>
      </c>
      <c r="L196" s="18"/>
      <c r="M196" s="18"/>
      <c r="N196" s="18"/>
      <c r="O196" s="18">
        <v>1</v>
      </c>
      <c r="P196" s="22"/>
      <c r="Q196" s="22">
        <v>1.6653188636137299</v>
      </c>
      <c r="R196" s="18"/>
      <c r="S196" s="22">
        <v>65484755.555555597</v>
      </c>
      <c r="T196" s="22">
        <v>349748140.99616897</v>
      </c>
      <c r="U196" s="22"/>
      <c r="V196" s="18"/>
      <c r="W196" s="18"/>
      <c r="X196" s="22"/>
      <c r="Y196" s="18"/>
      <c r="Z196" s="22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22"/>
      <c r="AM196" s="22"/>
      <c r="AN196" s="22"/>
      <c r="AO196" s="22"/>
      <c r="AP196" s="18"/>
      <c r="AQ196" s="22">
        <v>1.74205385425607</v>
      </c>
      <c r="AR196" s="22">
        <v>198732283.52490401</v>
      </c>
      <c r="AS196" s="22">
        <v>1091131667.43295</v>
      </c>
      <c r="AT196" s="22">
        <v>556287682.75862098</v>
      </c>
      <c r="AU196" s="22">
        <v>534843984.67432898</v>
      </c>
      <c r="AV196" s="22">
        <v>333871438.42109799</v>
      </c>
      <c r="AW196" s="22">
        <v>286681639.84674299</v>
      </c>
      <c r="AX196" s="22">
        <v>349748140.99616897</v>
      </c>
      <c r="AY196" s="22">
        <v>333871438.42109799</v>
      </c>
      <c r="AZ196" s="22">
        <v>373914044.06952202</v>
      </c>
      <c r="BA196" s="22">
        <v>19.649495209097473</v>
      </c>
      <c r="BB196" s="22">
        <v>0.26273789717899426</v>
      </c>
      <c r="BC196" s="22">
        <v>3.1922188898189714</v>
      </c>
      <c r="BD196" s="23">
        <v>-2.9768530655483086E-2</v>
      </c>
      <c r="BE196" s="21">
        <v>4.6388660843000001E-2</v>
      </c>
      <c r="BF196" s="22"/>
      <c r="BG196" s="21"/>
      <c r="BH196" s="21"/>
      <c r="BI196" s="21"/>
      <c r="BJ196" s="21">
        <v>0.1872340346657422</v>
      </c>
    </row>
    <row r="197" spans="1:62" x14ac:dyDescent="0.25">
      <c r="A197" s="18" t="s">
        <v>546</v>
      </c>
      <c r="B197" s="18" t="s">
        <v>547</v>
      </c>
      <c r="C197" s="18" t="s">
        <v>241</v>
      </c>
      <c r="D197" s="19">
        <v>724093529.50784504</v>
      </c>
      <c r="E197" s="20">
        <v>57.815971004326002</v>
      </c>
      <c r="F197" s="21">
        <v>0.79520560575999999</v>
      </c>
      <c r="G197" s="20">
        <v>3.09504035681439</v>
      </c>
      <c r="H197" s="21">
        <v>0.11058292550000001</v>
      </c>
      <c r="I197" s="20"/>
      <c r="J197" s="22">
        <v>0.55565427940410395</v>
      </c>
      <c r="K197" s="18"/>
      <c r="L197" s="18">
        <v>1</v>
      </c>
      <c r="M197" s="18">
        <v>1</v>
      </c>
      <c r="N197" s="18"/>
      <c r="O197" s="18">
        <v>2</v>
      </c>
      <c r="P197" s="22"/>
      <c r="Q197" s="22">
        <v>3.1513707172013001</v>
      </c>
      <c r="R197" s="18"/>
      <c r="S197" s="22">
        <v>7002884.3115286296</v>
      </c>
      <c r="T197" s="22">
        <v>94647375.6787038</v>
      </c>
      <c r="U197" s="22"/>
      <c r="V197" s="18"/>
      <c r="W197" s="18"/>
      <c r="X197" s="22"/>
      <c r="Y197" s="18"/>
      <c r="Z197" s="22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22"/>
      <c r="AM197" s="22"/>
      <c r="AN197" s="22"/>
      <c r="AO197" s="22"/>
      <c r="AP197" s="18"/>
      <c r="AQ197" s="22"/>
      <c r="AR197" s="22">
        <v>119486431.66997001</v>
      </c>
      <c r="AS197" s="22">
        <v>398677363.61285901</v>
      </c>
      <c r="AT197" s="22">
        <v>212727010.25596902</v>
      </c>
      <c r="AU197" s="22">
        <v>185950353.35688999</v>
      </c>
      <c r="AV197" s="22">
        <v>124360168.715003</v>
      </c>
      <c r="AW197" s="22">
        <v>169161711.05173999</v>
      </c>
      <c r="AX197" s="22">
        <v>94647375.6787038</v>
      </c>
      <c r="AY197" s="22">
        <v>124360168.715003</v>
      </c>
      <c r="AZ197" s="22">
        <v>115603375.1902</v>
      </c>
      <c r="BA197" s="22">
        <v>18.502180604235001</v>
      </c>
      <c r="BB197" s="22">
        <v>0.42430728827635855</v>
      </c>
      <c r="BC197" s="22">
        <v>3.6407637437015623</v>
      </c>
      <c r="BD197" s="23">
        <v>-8.158836102425332E-2</v>
      </c>
      <c r="BE197" s="21">
        <v>5.3536024858999998E-2</v>
      </c>
      <c r="BF197" s="22"/>
      <c r="BG197" s="21"/>
      <c r="BH197" s="21"/>
      <c r="BI197" s="21"/>
      <c r="BJ197" s="21">
        <v>7.3989207427167136E-2</v>
      </c>
    </row>
    <row r="198" spans="1:62" x14ac:dyDescent="0.25">
      <c r="A198" s="18" t="s">
        <v>548</v>
      </c>
      <c r="B198" s="18" t="s">
        <v>549</v>
      </c>
      <c r="C198" s="18" t="s">
        <v>241</v>
      </c>
      <c r="D198" s="19">
        <v>8756595098.3697109</v>
      </c>
      <c r="E198" s="20"/>
      <c r="F198" s="21">
        <v>0.63565263206900002</v>
      </c>
      <c r="G198" s="20">
        <v>3.91046185094942</v>
      </c>
      <c r="H198" s="21">
        <v>0.12417251692</v>
      </c>
      <c r="I198" s="20"/>
      <c r="J198" s="22">
        <v>0.94457160356088699</v>
      </c>
      <c r="K198" s="18"/>
      <c r="L198" s="18"/>
      <c r="M198" s="18"/>
      <c r="N198" s="18">
        <v>1</v>
      </c>
      <c r="O198" s="18">
        <v>1</v>
      </c>
      <c r="P198" s="22">
        <v>331269</v>
      </c>
      <c r="Q198" s="22">
        <v>3.7434983112459599</v>
      </c>
      <c r="R198" s="18" t="b">
        <v>0</v>
      </c>
      <c r="S198" s="22">
        <v>344177079.20365399</v>
      </c>
      <c r="T198" s="22">
        <v>2126392185.92893</v>
      </c>
      <c r="U198" s="22"/>
      <c r="V198" s="18" t="b">
        <v>1</v>
      </c>
      <c r="W198" s="18"/>
      <c r="X198" s="22"/>
      <c r="Y198" s="18" t="b">
        <v>0</v>
      </c>
      <c r="Z198" s="22">
        <v>-7.4781385678468995E-2</v>
      </c>
      <c r="AA198" s="18" t="b">
        <v>1</v>
      </c>
      <c r="AB198" s="18" t="b">
        <v>1</v>
      </c>
      <c r="AC198" s="18" t="b">
        <v>0</v>
      </c>
      <c r="AD198" s="18" t="b">
        <v>0</v>
      </c>
      <c r="AE198" s="18" t="b">
        <v>1</v>
      </c>
      <c r="AF198" s="18" t="b">
        <v>0</v>
      </c>
      <c r="AG198" s="18" t="b">
        <v>0</v>
      </c>
      <c r="AH198" s="18" t="b">
        <v>0</v>
      </c>
      <c r="AI198" s="18" t="b">
        <v>0</v>
      </c>
      <c r="AJ198" s="18" t="b">
        <v>0</v>
      </c>
      <c r="AK198" s="18" t="s">
        <v>250</v>
      </c>
      <c r="AL198" s="22">
        <v>20.74</v>
      </c>
      <c r="AM198" s="22">
        <v>-1.686450113523E-3</v>
      </c>
      <c r="AN198" s="22">
        <v>5068190.13</v>
      </c>
      <c r="AO198" s="22">
        <v>-42392035.100593202</v>
      </c>
      <c r="AP198" s="18" t="b">
        <v>1</v>
      </c>
      <c r="AQ198" s="22">
        <v>4.1210886658816603</v>
      </c>
      <c r="AR198" s="22">
        <v>1396140146.2265501</v>
      </c>
      <c r="AS198" s="22">
        <v>4218268312.7926698</v>
      </c>
      <c r="AT198" s="22">
        <v>2160152546.7551498</v>
      </c>
      <c r="AU198" s="22">
        <v>2058115766.0375199</v>
      </c>
      <c r="AV198" s="22">
        <v>1907358203.767</v>
      </c>
      <c r="AW198" s="22">
        <v>1373106652.01528</v>
      </c>
      <c r="AX198" s="22">
        <v>2126392185.92893</v>
      </c>
      <c r="AY198" s="22">
        <v>1907358203.767</v>
      </c>
      <c r="AZ198" s="22">
        <v>1686148792.7086101</v>
      </c>
      <c r="BA198" s="22">
        <v>21.423338776661677</v>
      </c>
      <c r="BB198" s="22">
        <v>0.32551429880623833</v>
      </c>
      <c r="BC198" s="22">
        <v>2.0914870308128557</v>
      </c>
      <c r="BD198" s="23">
        <v>0.12301420907356692</v>
      </c>
      <c r="BE198" s="21">
        <v>-1.8327825219999999E-3</v>
      </c>
      <c r="BF198" s="23">
        <v>-5.4194412874094004E-4</v>
      </c>
      <c r="BG198" s="21">
        <v>-2.2588900000000002E-2</v>
      </c>
      <c r="BH198" s="21">
        <v>-1.7885700000000001E-2</v>
      </c>
      <c r="BI198" s="21">
        <v>-1.92061E-2</v>
      </c>
      <c r="BJ198" s="21">
        <v>0.16185964258201865</v>
      </c>
    </row>
    <row r="199" spans="1:62" x14ac:dyDescent="0.25">
      <c r="A199" s="18" t="s">
        <v>550</v>
      </c>
      <c r="B199" s="18" t="s">
        <v>551</v>
      </c>
      <c r="C199" s="18" t="s">
        <v>241</v>
      </c>
      <c r="D199" s="19">
        <v>1812431943.31549</v>
      </c>
      <c r="E199" s="20">
        <v>23.392813028523602</v>
      </c>
      <c r="F199" s="21">
        <v>0.31790748511</v>
      </c>
      <c r="G199" s="20">
        <v>2.39007716213316</v>
      </c>
      <c r="H199" s="21">
        <v>1.2484792259999999E-2</v>
      </c>
      <c r="I199" s="20"/>
      <c r="J199" s="22"/>
      <c r="K199" s="18"/>
      <c r="L199" s="18">
        <v>1</v>
      </c>
      <c r="M199" s="18"/>
      <c r="N199" s="18"/>
      <c r="O199" s="18">
        <v>1</v>
      </c>
      <c r="P199" s="22"/>
      <c r="Q199" s="22">
        <v>2.3726029992905899</v>
      </c>
      <c r="R199" s="18"/>
      <c r="S199" s="22">
        <v>53809372.576057903</v>
      </c>
      <c r="T199" s="22">
        <v>3723476876.6698298</v>
      </c>
      <c r="U199" s="22"/>
      <c r="V199" s="18"/>
      <c r="W199" s="18"/>
      <c r="X199" s="22"/>
      <c r="Y199" s="18"/>
      <c r="Z199" s="22">
        <v>9.1263457492885003E-2</v>
      </c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22"/>
      <c r="AM199" s="22">
        <v>7.6193307413724001E-2</v>
      </c>
      <c r="AN199" s="22"/>
      <c r="AO199" s="22">
        <v>76255153.905645803</v>
      </c>
      <c r="AP199" s="18"/>
      <c r="AQ199" s="22">
        <v>2.7580246945097202</v>
      </c>
      <c r="AR199" s="22">
        <v>727115178.54577804</v>
      </c>
      <c r="AS199" s="22">
        <v>1303970493.2632401</v>
      </c>
      <c r="AT199" s="22">
        <v>582560856.38771915</v>
      </c>
      <c r="AU199" s="22">
        <v>721409636.87552094</v>
      </c>
      <c r="AV199" s="22">
        <v>3348963406.29772</v>
      </c>
      <c r="AW199" s="22">
        <v>185200456.77841899</v>
      </c>
      <c r="AX199" s="22">
        <v>3723476875.2334199</v>
      </c>
      <c r="AY199" s="22">
        <v>3348963406.29772</v>
      </c>
      <c r="AZ199" s="22">
        <v>3127754023.02384</v>
      </c>
      <c r="BA199" s="22">
        <v>21.98492020827382</v>
      </c>
      <c r="BB199" s="22">
        <v>0.14202810396034896</v>
      </c>
      <c r="BC199" s="22">
        <v>0.36874697879553919</v>
      </c>
      <c r="BD199" s="23">
        <v>9.1277171400628729E-2</v>
      </c>
      <c r="BE199" s="21">
        <v>0.12358947396299999</v>
      </c>
      <c r="BF199" s="23">
        <v>0.11975913435803599</v>
      </c>
      <c r="BG199" s="21">
        <v>0.14880000000000002</v>
      </c>
      <c r="BH199" s="21">
        <v>6.8666699999999997E-2</v>
      </c>
      <c r="BI199" s="21">
        <v>0.12570000000000001</v>
      </c>
      <c r="BJ199" s="21">
        <v>1.4451378208891029E-2</v>
      </c>
    </row>
    <row r="200" spans="1:62" x14ac:dyDescent="0.25">
      <c r="A200" s="18" t="s">
        <v>552</v>
      </c>
      <c r="B200" s="18" t="s">
        <v>553</v>
      </c>
      <c r="C200" s="18" t="s">
        <v>241</v>
      </c>
      <c r="D200" s="19">
        <v>972188396.23943698</v>
      </c>
      <c r="E200" s="20"/>
      <c r="F200" s="21">
        <v>0.11664063145</v>
      </c>
      <c r="G200" s="20">
        <v>6.2032022367753301</v>
      </c>
      <c r="H200" s="21">
        <v>4.6836499070000003E-2</v>
      </c>
      <c r="I200" s="20"/>
      <c r="J200" s="22">
        <v>4.04037097308992</v>
      </c>
      <c r="K200" s="18"/>
      <c r="L200" s="18">
        <v>1</v>
      </c>
      <c r="M200" s="18"/>
      <c r="N200" s="18"/>
      <c r="O200" s="18">
        <v>1</v>
      </c>
      <c r="P200" s="22"/>
      <c r="Q200" s="22">
        <v>6.2186638575050797</v>
      </c>
      <c r="R200" s="18"/>
      <c r="S200" s="22">
        <v>5944334.7984716604</v>
      </c>
      <c r="T200" s="22">
        <v>149487954.26470199</v>
      </c>
      <c r="U200" s="22"/>
      <c r="V200" s="18"/>
      <c r="W200" s="18"/>
      <c r="X200" s="22"/>
      <c r="Y200" s="18"/>
      <c r="Z200" s="22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22"/>
      <c r="AM200" s="22"/>
      <c r="AN200" s="22"/>
      <c r="AO200" s="22"/>
      <c r="AP200" s="18"/>
      <c r="AQ200" s="22"/>
      <c r="AR200" s="22">
        <v>87034828.636272207</v>
      </c>
      <c r="AS200" s="22">
        <v>296411787.181476</v>
      </c>
      <c r="AT200" s="22">
        <v>164326498.89396399</v>
      </c>
      <c r="AU200" s="22">
        <v>132085288.287512</v>
      </c>
      <c r="AV200" s="22">
        <v>162485611.22827399</v>
      </c>
      <c r="AW200" s="22">
        <v>19167146.427648</v>
      </c>
      <c r="AX200" s="22">
        <v>149487954.26470199</v>
      </c>
      <c r="AY200" s="22">
        <v>162485611.22827399</v>
      </c>
      <c r="AZ200" s="22">
        <v>169897136.62142801</v>
      </c>
      <c r="BA200" s="22">
        <v>18.864413191797304</v>
      </c>
      <c r="BB200" s="22">
        <v>6.4663914380412454E-2</v>
      </c>
      <c r="BC200" s="22">
        <v>1.9002365582679452</v>
      </c>
      <c r="BD200" s="23">
        <v>-6.1808134138102933E-2</v>
      </c>
      <c r="BE200" s="21">
        <v>-8.1997039103999997E-2</v>
      </c>
      <c r="BF200" s="22"/>
      <c r="BG200" s="21"/>
      <c r="BH200" s="21"/>
      <c r="BI200" s="21"/>
      <c r="BJ200" s="21">
        <v>3.9764640754571305E-2</v>
      </c>
    </row>
    <row r="201" spans="1:62" x14ac:dyDescent="0.25">
      <c r="A201" s="18" t="s">
        <v>554</v>
      </c>
      <c r="B201" s="18" t="s">
        <v>555</v>
      </c>
      <c r="C201" s="18" t="s">
        <v>241</v>
      </c>
      <c r="D201" s="19">
        <v>376674493.50489998</v>
      </c>
      <c r="E201" s="20"/>
      <c r="F201" s="21">
        <v>0.12384679644800001</v>
      </c>
      <c r="G201" s="20">
        <v>2.4149025193220099</v>
      </c>
      <c r="H201" s="21">
        <v>-0.37795792481000001</v>
      </c>
      <c r="I201" s="20"/>
      <c r="J201" s="22">
        <v>1.37636666110562</v>
      </c>
      <c r="K201" s="18"/>
      <c r="L201" s="18">
        <v>1</v>
      </c>
      <c r="M201" s="18"/>
      <c r="N201" s="18"/>
      <c r="O201" s="18">
        <v>1</v>
      </c>
      <c r="P201" s="22"/>
      <c r="Q201" s="22">
        <v>2.3309971114845398</v>
      </c>
      <c r="R201" s="18"/>
      <c r="S201" s="22">
        <v>-9548551.7241379302</v>
      </c>
      <c r="T201" s="22">
        <v>22620186.9731801</v>
      </c>
      <c r="U201" s="22"/>
      <c r="V201" s="18"/>
      <c r="W201" s="18"/>
      <c r="X201" s="22"/>
      <c r="Y201" s="18"/>
      <c r="Z201" s="22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22"/>
      <c r="AM201" s="22"/>
      <c r="AN201" s="22"/>
      <c r="AO201" s="22"/>
      <c r="AP201" s="18"/>
      <c r="AQ201" s="22">
        <v>2.4505772393375</v>
      </c>
      <c r="AR201" s="22">
        <v>41221008.429118797</v>
      </c>
      <c r="AS201" s="22">
        <v>185160318.77394599</v>
      </c>
      <c r="AT201" s="22">
        <v>155866818.39080417</v>
      </c>
      <c r="AU201" s="22">
        <v>29293500.383141801</v>
      </c>
      <c r="AV201" s="22">
        <v>67108532.276135497</v>
      </c>
      <c r="AW201" s="22">
        <v>19303606.130268201</v>
      </c>
      <c r="AX201" s="22">
        <v>22620186.9731801</v>
      </c>
      <c r="AY201" s="22">
        <v>67108532.276135497</v>
      </c>
      <c r="AZ201" s="22">
        <v>67506511.526434496</v>
      </c>
      <c r="BA201" s="22">
        <v>17.478087522964167</v>
      </c>
      <c r="BB201" s="22">
        <v>0.10425347211588633</v>
      </c>
      <c r="BC201" s="22">
        <v>4.1271138231555291</v>
      </c>
      <c r="BD201" s="23">
        <v>-0.33441335085130736</v>
      </c>
      <c r="BE201" s="21">
        <v>-5.3152343679999998E-2</v>
      </c>
      <c r="BF201" s="22"/>
      <c r="BG201" s="21"/>
      <c r="BH201" s="21"/>
      <c r="BI201" s="21"/>
      <c r="BJ201" s="21">
        <v>-0.42212523421929654</v>
      </c>
    </row>
    <row r="202" spans="1:62" x14ac:dyDescent="0.25">
      <c r="A202" s="18" t="s">
        <v>556</v>
      </c>
      <c r="B202" s="18" t="s">
        <v>557</v>
      </c>
      <c r="C202" s="18" t="s">
        <v>241</v>
      </c>
      <c r="D202" s="19">
        <v>2636880022.27352</v>
      </c>
      <c r="E202" s="20">
        <v>34.787907691492499</v>
      </c>
      <c r="F202" s="21">
        <v>0.14217102849999999</v>
      </c>
      <c r="G202" s="20">
        <v>3.8094888230723498</v>
      </c>
      <c r="H202" s="21">
        <v>3.6569534860000003E-2</v>
      </c>
      <c r="I202" s="20"/>
      <c r="J202" s="22">
        <v>1.8433786029598</v>
      </c>
      <c r="K202" s="18"/>
      <c r="L202" s="18"/>
      <c r="M202" s="18"/>
      <c r="N202" s="18">
        <v>1</v>
      </c>
      <c r="O202" s="18">
        <v>1</v>
      </c>
      <c r="P202" s="22"/>
      <c r="Q202" s="22">
        <v>3.64991389141281</v>
      </c>
      <c r="R202" s="18"/>
      <c r="S202" s="22">
        <v>66368093.021919601</v>
      </c>
      <c r="T202" s="22">
        <v>1472674427.59057</v>
      </c>
      <c r="U202" s="22"/>
      <c r="V202" s="18"/>
      <c r="W202" s="18"/>
      <c r="X202" s="22"/>
      <c r="Y202" s="18"/>
      <c r="Z202" s="22">
        <v>8.8167308750687998E-2</v>
      </c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22"/>
      <c r="AM202" s="22"/>
      <c r="AN202" s="22">
        <v>0</v>
      </c>
      <c r="AO202" s="22">
        <v>113272278.78676701</v>
      </c>
      <c r="AP202" s="18"/>
      <c r="AQ202" s="22">
        <v>3.7001940094780901</v>
      </c>
      <c r="AR202" s="22">
        <v>570474079.979316</v>
      </c>
      <c r="AS202" s="22">
        <v>920492081.07098699</v>
      </c>
      <c r="AT202" s="22">
        <v>473426845.82194501</v>
      </c>
      <c r="AU202" s="22">
        <v>447065235.24904197</v>
      </c>
      <c r="AV202" s="22">
        <v>1472674427.59057</v>
      </c>
      <c r="AW202" s="22">
        <v>28678910.3448276</v>
      </c>
      <c r="AX202" s="22">
        <v>2160083287.3563199</v>
      </c>
      <c r="AY202" s="22">
        <v>1472674427.59057</v>
      </c>
      <c r="AZ202" s="22">
        <v>1373782455.0941801</v>
      </c>
      <c r="BA202" s="22">
        <v>21.301879270051359</v>
      </c>
      <c r="BB202" s="22">
        <v>3.1156064168916978E-2</v>
      </c>
      <c r="BC202" s="22">
        <v>0.50677317525671783</v>
      </c>
      <c r="BD202" s="23">
        <v>0.26938051394509122</v>
      </c>
      <c r="BE202" s="21">
        <v>0.117959201157</v>
      </c>
      <c r="BF202" s="22"/>
      <c r="BG202" s="21">
        <v>0.13844000000000001</v>
      </c>
      <c r="BH202" s="21">
        <v>9.5749999999999988E-2</v>
      </c>
      <c r="BI202" s="21">
        <v>0.14368130000000001</v>
      </c>
      <c r="BJ202" s="21">
        <v>3.0724784275862855E-2</v>
      </c>
    </row>
    <row r="203" spans="1:62" x14ac:dyDescent="0.25">
      <c r="A203" s="18" t="s">
        <v>558</v>
      </c>
      <c r="B203" s="18" t="s">
        <v>559</v>
      </c>
      <c r="C203" s="18" t="s">
        <v>241</v>
      </c>
      <c r="D203" s="19">
        <v>625062177.79243302</v>
      </c>
      <c r="E203" s="20">
        <v>27.147896195515202</v>
      </c>
      <c r="F203" s="21">
        <v>0.43473558314999999</v>
      </c>
      <c r="G203" s="20">
        <v>1.2246302588867299</v>
      </c>
      <c r="H203" s="21">
        <v>0.26169313994999999</v>
      </c>
      <c r="I203" s="20"/>
      <c r="J203" s="22">
        <v>1.3728464212485101</v>
      </c>
      <c r="K203" s="18">
        <v>1</v>
      </c>
      <c r="L203" s="18"/>
      <c r="M203" s="18"/>
      <c r="N203" s="18"/>
      <c r="O203" s="18">
        <v>1</v>
      </c>
      <c r="P203" s="22"/>
      <c r="Q203" s="22">
        <v>1.21184409609093</v>
      </c>
      <c r="R203" s="18"/>
      <c r="S203" s="22">
        <v>84022566.003045201</v>
      </c>
      <c r="T203" s="22">
        <v>238858244.994111</v>
      </c>
      <c r="U203" s="22"/>
      <c r="V203" s="18"/>
      <c r="W203" s="18"/>
      <c r="X203" s="22"/>
      <c r="Y203" s="18"/>
      <c r="Z203" s="22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22"/>
      <c r="AM203" s="22"/>
      <c r="AN203" s="22"/>
      <c r="AO203" s="22"/>
      <c r="AP203" s="18"/>
      <c r="AQ203" s="22"/>
      <c r="AR203" s="22">
        <v>215804701.37033501</v>
      </c>
      <c r="AS203" s="22">
        <v>768366833.290241</v>
      </c>
      <c r="AT203" s="22">
        <v>481282077.734685</v>
      </c>
      <c r="AU203" s="22">
        <v>287084755.555556</v>
      </c>
      <c r="AV203" s="22">
        <v>238858244.994111</v>
      </c>
      <c r="AW203" s="22">
        <v>125620027.586207</v>
      </c>
      <c r="AX203" s="22">
        <v>178818622.222222</v>
      </c>
      <c r="AY203" s="22">
        <v>238858244.994111</v>
      </c>
      <c r="AZ203" s="22">
        <v>242626539.160788</v>
      </c>
      <c r="BA203" s="22">
        <v>19.146631691582044</v>
      </c>
      <c r="BB203" s="22">
        <v>0.16348965382626765</v>
      </c>
      <c r="BC203" s="22">
        <v>3.6792405498112988</v>
      </c>
      <c r="BD203" s="23">
        <v>-0.13344607511877701</v>
      </c>
      <c r="BE203" s="21">
        <v>4.4479662893000003E-2</v>
      </c>
      <c r="BF203" s="22"/>
      <c r="BG203" s="21"/>
      <c r="BH203" s="21"/>
      <c r="BI203" s="21"/>
      <c r="BJ203" s="21">
        <v>0.469875927679548</v>
      </c>
    </row>
    <row r="204" spans="1:62" x14ac:dyDescent="0.25">
      <c r="A204" s="18" t="s">
        <v>560</v>
      </c>
      <c r="B204" s="18" t="s">
        <v>561</v>
      </c>
      <c r="C204" s="18" t="s">
        <v>241</v>
      </c>
      <c r="D204" s="19">
        <v>690839378.55620098</v>
      </c>
      <c r="E204" s="20">
        <v>27.871095022287601</v>
      </c>
      <c r="F204" s="21">
        <v>0.218437594529</v>
      </c>
      <c r="G204" s="20">
        <v>2.5861599712738101</v>
      </c>
      <c r="H204" s="21">
        <v>0.140874135323</v>
      </c>
      <c r="I204" s="20"/>
      <c r="J204" s="22">
        <v>1.4270933320444501</v>
      </c>
      <c r="K204" s="18"/>
      <c r="L204" s="18">
        <v>1</v>
      </c>
      <c r="M204" s="18"/>
      <c r="N204" s="18"/>
      <c r="O204" s="18">
        <v>1</v>
      </c>
      <c r="P204" s="22"/>
      <c r="Q204" s="22">
        <v>2.5809790164064901</v>
      </c>
      <c r="R204" s="18"/>
      <c r="S204" s="22">
        <v>25301104.9808429</v>
      </c>
      <c r="T204" s="22">
        <v>176456191.57088101</v>
      </c>
      <c r="U204" s="22"/>
      <c r="V204" s="18"/>
      <c r="W204" s="18"/>
      <c r="X204" s="22"/>
      <c r="Y204" s="18"/>
      <c r="Z204" s="22">
        <v>0.31418749618040698</v>
      </c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22"/>
      <c r="AM204" s="22"/>
      <c r="AN204" s="22"/>
      <c r="AO204" s="22">
        <v>47577614.1294384</v>
      </c>
      <c r="AP204" s="18"/>
      <c r="AQ204" s="22">
        <v>2.5503351373439802</v>
      </c>
      <c r="AR204" s="22">
        <v>188454122.60536399</v>
      </c>
      <c r="AS204" s="22">
        <v>363847391.57088101</v>
      </c>
      <c r="AT204" s="22">
        <v>266936991.57088101</v>
      </c>
      <c r="AU204" s="22">
        <v>96910400</v>
      </c>
      <c r="AV204" s="22">
        <v>171537550.63345701</v>
      </c>
      <c r="AW204" s="22">
        <v>58309074.329501897</v>
      </c>
      <c r="AX204" s="22">
        <v>176456191.57088101</v>
      </c>
      <c r="AY204" s="22">
        <v>171537550.63345701</v>
      </c>
      <c r="AZ204" s="22">
        <v>162259213.14813501</v>
      </c>
      <c r="BA204" s="22">
        <v>18.974447975933153</v>
      </c>
      <c r="BB204" s="22">
        <v>0.16025695299822623</v>
      </c>
      <c r="BC204" s="22">
        <v>2.0911145658316688</v>
      </c>
      <c r="BD204" s="23">
        <v>4.2928017930156923E-2</v>
      </c>
      <c r="BE204" s="21">
        <v>9.6835701339999997E-2</v>
      </c>
      <c r="BF204" s="22"/>
      <c r="BG204" s="21">
        <v>0.16085000000000002</v>
      </c>
      <c r="BH204" s="21"/>
      <c r="BI204" s="21">
        <v>0.15279999999999999</v>
      </c>
      <c r="BJ204" s="21">
        <v>0.14338462570002625</v>
      </c>
    </row>
    <row r="205" spans="1:62" x14ac:dyDescent="0.25">
      <c r="A205" s="18" t="s">
        <v>562</v>
      </c>
      <c r="B205" s="18" t="s">
        <v>563</v>
      </c>
      <c r="C205" s="18" t="s">
        <v>241</v>
      </c>
      <c r="D205" s="19">
        <v>3050984363.18574</v>
      </c>
      <c r="E205" s="20">
        <v>18.443091566488501</v>
      </c>
      <c r="F205" s="21">
        <v>0.656085627289</v>
      </c>
      <c r="G205" s="20">
        <v>3.84695899021545</v>
      </c>
      <c r="H205" s="21">
        <v>9.8233485213999994E-2</v>
      </c>
      <c r="I205" s="20"/>
      <c r="J205" s="22"/>
      <c r="K205" s="18">
        <v>1</v>
      </c>
      <c r="L205" s="18"/>
      <c r="M205" s="18"/>
      <c r="N205" s="18"/>
      <c r="O205" s="18">
        <v>1</v>
      </c>
      <c r="P205" s="22"/>
      <c r="Q205" s="22">
        <v>3.8662969207962998</v>
      </c>
      <c r="R205" s="18"/>
      <c r="S205" s="22">
        <v>229287200</v>
      </c>
      <c r="T205" s="22">
        <v>1596809843.67816</v>
      </c>
      <c r="U205" s="22"/>
      <c r="V205" s="18"/>
      <c r="W205" s="18"/>
      <c r="X205" s="22"/>
      <c r="Y205" s="18"/>
      <c r="Z205" s="22">
        <v>0.28106199840715601</v>
      </c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22"/>
      <c r="AM205" s="22"/>
      <c r="AN205" s="22"/>
      <c r="AO205" s="22">
        <v>173834466.70342499</v>
      </c>
      <c r="AP205" s="18"/>
      <c r="AQ205" s="22">
        <v>3.8510534761920998</v>
      </c>
      <c r="AR205" s="22">
        <v>863075724.13793099</v>
      </c>
      <c r="AS205" s="22">
        <v>1771784511.8773899</v>
      </c>
      <c r="AT205" s="22">
        <v>792518646.74328995</v>
      </c>
      <c r="AU205" s="22">
        <v>979265865.13409996</v>
      </c>
      <c r="AV205" s="22">
        <v>1422090990.8357</v>
      </c>
      <c r="AW205" s="22">
        <v>519960093.48659003</v>
      </c>
      <c r="AX205" s="22">
        <v>1596809843.67816</v>
      </c>
      <c r="AY205" s="22">
        <v>1422090990.8357</v>
      </c>
      <c r="AZ205" s="22">
        <v>1174914093.5204699</v>
      </c>
      <c r="BA205" s="22">
        <v>21.133333891170182</v>
      </c>
      <c r="BB205" s="22">
        <v>0.29346689171339368</v>
      </c>
      <c r="BC205" s="22">
        <v>1.173794443077627</v>
      </c>
      <c r="BD205" s="23">
        <v>0.16661961402497041</v>
      </c>
      <c r="BE205" s="21"/>
      <c r="BF205" s="22"/>
      <c r="BG205" s="21">
        <v>0.23199999999999998</v>
      </c>
      <c r="BH205" s="21">
        <v>9.3000000000000013E-2</v>
      </c>
      <c r="BI205" s="21">
        <v>0.19433330000000001</v>
      </c>
      <c r="BJ205" s="21">
        <v>0.14359079818286319</v>
      </c>
    </row>
    <row r="206" spans="1:62" x14ac:dyDescent="0.25">
      <c r="A206" s="18" t="s">
        <v>564</v>
      </c>
      <c r="B206" s="18" t="s">
        <v>565</v>
      </c>
      <c r="C206" s="18" t="s">
        <v>241</v>
      </c>
      <c r="D206" s="19">
        <v>639304967.66099703</v>
      </c>
      <c r="E206" s="20">
        <v>34.771229611627803</v>
      </c>
      <c r="F206" s="21"/>
      <c r="G206" s="20">
        <v>1.78036638672876</v>
      </c>
      <c r="H206" s="21"/>
      <c r="I206" s="20"/>
      <c r="J206" s="22">
        <v>1.2678471931805899</v>
      </c>
      <c r="K206" s="18"/>
      <c r="L206" s="18">
        <v>1</v>
      </c>
      <c r="M206" s="18"/>
      <c r="N206" s="18"/>
      <c r="O206" s="18">
        <v>1</v>
      </c>
      <c r="P206" s="22"/>
      <c r="Q206" s="22">
        <v>1.77079452443452</v>
      </c>
      <c r="R206" s="18"/>
      <c r="S206" s="22"/>
      <c r="T206" s="22">
        <v>624856134.86590004</v>
      </c>
      <c r="U206" s="22"/>
      <c r="V206" s="18"/>
      <c r="W206" s="18"/>
      <c r="X206" s="22"/>
      <c r="Y206" s="18"/>
      <c r="Z206" s="22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22"/>
      <c r="AM206" s="22"/>
      <c r="AN206" s="22"/>
      <c r="AO206" s="22"/>
      <c r="AP206" s="18"/>
      <c r="AQ206" s="22">
        <v>1.76377713822418</v>
      </c>
      <c r="AR206" s="22">
        <v>433151091.18773901</v>
      </c>
      <c r="AS206" s="22">
        <v>812414813.79310298</v>
      </c>
      <c r="AT206" s="22">
        <v>362202522.60536397</v>
      </c>
      <c r="AU206" s="22">
        <v>450212291.18773901</v>
      </c>
      <c r="AV206" s="22">
        <v>687375444.56893301</v>
      </c>
      <c r="AW206" s="22">
        <v>134429284.291188</v>
      </c>
      <c r="AX206" s="22">
        <v>624856134.86590004</v>
      </c>
      <c r="AY206" s="22">
        <v>687375444.56893301</v>
      </c>
      <c r="AZ206" s="22">
        <v>797415979.92873204</v>
      </c>
      <c r="BA206" s="22">
        <v>20.30071159827251</v>
      </c>
      <c r="BB206" s="22">
        <v>0.16546877532125231</v>
      </c>
      <c r="BC206" s="22">
        <v>1.2382186597627884</v>
      </c>
      <c r="BD206" s="23">
        <v>-0.11447502850036671</v>
      </c>
      <c r="BE206" s="21"/>
      <c r="BF206" s="22"/>
      <c r="BG206" s="21"/>
      <c r="BH206" s="21"/>
      <c r="BI206" s="21"/>
      <c r="BJ206" s="21"/>
    </row>
    <row r="207" spans="1:62" x14ac:dyDescent="0.25">
      <c r="A207" s="18" t="s">
        <v>566</v>
      </c>
      <c r="B207" s="18" t="s">
        <v>567</v>
      </c>
      <c r="C207" s="18" t="s">
        <v>241</v>
      </c>
      <c r="D207" s="19">
        <v>184772439.91840899</v>
      </c>
      <c r="E207" s="20">
        <v>34.580207584009898</v>
      </c>
      <c r="F207" s="21">
        <v>0.19169213232099999</v>
      </c>
      <c r="G207" s="20">
        <v>2.45686450850362</v>
      </c>
      <c r="H207" s="21">
        <v>-0.355847471636</v>
      </c>
      <c r="I207" s="20"/>
      <c r="J207" s="22">
        <v>1.34558527015862</v>
      </c>
      <c r="K207" s="18"/>
      <c r="L207" s="18">
        <v>1</v>
      </c>
      <c r="M207" s="18"/>
      <c r="N207" s="18"/>
      <c r="O207" s="18">
        <v>1</v>
      </c>
      <c r="P207" s="22"/>
      <c r="Q207" s="22">
        <v>2.4586750203005998</v>
      </c>
      <c r="R207" s="18"/>
      <c r="S207" s="22">
        <v>-24213958.620689701</v>
      </c>
      <c r="T207" s="22">
        <v>70516484.291187704</v>
      </c>
      <c r="U207" s="22"/>
      <c r="V207" s="18"/>
      <c r="W207" s="18"/>
      <c r="X207" s="22"/>
      <c r="Y207" s="18"/>
      <c r="Z207" s="22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22"/>
      <c r="AM207" s="22"/>
      <c r="AN207" s="22"/>
      <c r="AO207" s="22"/>
      <c r="AP207" s="18"/>
      <c r="AQ207" s="22"/>
      <c r="AR207" s="22">
        <v>33227275.095785402</v>
      </c>
      <c r="AS207" s="22">
        <v>103053629.118774</v>
      </c>
      <c r="AT207" s="22">
        <v>75152433.716475189</v>
      </c>
      <c r="AU207" s="22">
        <v>27901195.402298801</v>
      </c>
      <c r="AV207" s="22">
        <v>148341935.99356499</v>
      </c>
      <c r="AW207" s="22">
        <v>14406130.2681992</v>
      </c>
      <c r="AX207" s="22">
        <v>70516484.291187704</v>
      </c>
      <c r="AY207" s="22">
        <v>148341935.99356499</v>
      </c>
      <c r="AZ207" s="22">
        <v>118407849.610937</v>
      </c>
      <c r="BA207" s="22">
        <v>18.443193802713527</v>
      </c>
      <c r="BB207" s="22">
        <v>0.13979255647169378</v>
      </c>
      <c r="BC207" s="22">
        <v>0.94173785029328827</v>
      </c>
      <c r="BD207" s="23">
        <v>-0.1359153124146262</v>
      </c>
      <c r="BE207" s="21">
        <v>-0.28167323827200003</v>
      </c>
      <c r="BF207" s="22"/>
      <c r="BG207" s="21"/>
      <c r="BH207" s="21"/>
      <c r="BI207" s="21"/>
      <c r="BJ207" s="21">
        <v>-0.34338011691991949</v>
      </c>
    </row>
    <row r="208" spans="1:62" x14ac:dyDescent="0.25">
      <c r="A208" s="18" t="s">
        <v>568</v>
      </c>
      <c r="B208" s="18" t="s">
        <v>569</v>
      </c>
      <c r="C208" s="18" t="s">
        <v>241</v>
      </c>
      <c r="D208" s="19">
        <v>4625653937.4538002</v>
      </c>
      <c r="E208" s="20"/>
      <c r="F208" s="21">
        <v>1.1632962096500001</v>
      </c>
      <c r="G208" s="20">
        <v>2.7255923445280601</v>
      </c>
      <c r="H208" s="21">
        <v>6.0422038410000004E-2</v>
      </c>
      <c r="I208" s="20"/>
      <c r="J208" s="22">
        <v>0.81747626310451404</v>
      </c>
      <c r="K208" s="18"/>
      <c r="L208" s="18"/>
      <c r="M208" s="18"/>
      <c r="N208" s="18">
        <v>1</v>
      </c>
      <c r="O208" s="18">
        <v>1</v>
      </c>
      <c r="P208" s="22">
        <v>356531</v>
      </c>
      <c r="Q208" s="22">
        <v>2.6331993836966001</v>
      </c>
      <c r="R208" s="18" t="b">
        <v>0</v>
      </c>
      <c r="S208" s="22">
        <v>228331747.53655699</v>
      </c>
      <c r="T208" s="22">
        <v>2405902555.37361</v>
      </c>
      <c r="U208" s="22"/>
      <c r="V208" s="18" t="b">
        <v>1</v>
      </c>
      <c r="W208" s="18"/>
      <c r="X208" s="22"/>
      <c r="Y208" s="18" t="b">
        <v>0</v>
      </c>
      <c r="Z208" s="22">
        <v>-3.6003935192302002E-2</v>
      </c>
      <c r="AA208" s="18" t="b">
        <v>1</v>
      </c>
      <c r="AB208" s="18" t="b">
        <v>0</v>
      </c>
      <c r="AC208" s="18" t="b">
        <v>0</v>
      </c>
      <c r="AD208" s="18" t="b">
        <v>0</v>
      </c>
      <c r="AE208" s="18" t="b">
        <v>0</v>
      </c>
      <c r="AF208" s="18" t="b">
        <v>0</v>
      </c>
      <c r="AG208" s="18" t="b">
        <v>0</v>
      </c>
      <c r="AH208" s="18" t="b">
        <v>0</v>
      </c>
      <c r="AI208" s="18" t="b">
        <v>0</v>
      </c>
      <c r="AJ208" s="18" t="b">
        <v>0</v>
      </c>
      <c r="AK208" s="18" t="s">
        <v>244</v>
      </c>
      <c r="AL208" s="22">
        <v>6.26</v>
      </c>
      <c r="AM208" s="22">
        <v>-4.8251725876008997E-2</v>
      </c>
      <c r="AN208" s="22">
        <v>50811159.490000002</v>
      </c>
      <c r="AO208" s="22">
        <v>-101849060.960591</v>
      </c>
      <c r="AP208" s="18" t="b">
        <v>1</v>
      </c>
      <c r="AQ208" s="22">
        <v>2.52170958876069</v>
      </c>
      <c r="AR208" s="22">
        <v>667378792.84093201</v>
      </c>
      <c r="AS208" s="22">
        <v>4760001312.87885</v>
      </c>
      <c r="AT208" s="22">
        <v>1471527303.6834497</v>
      </c>
      <c r="AU208" s="22">
        <v>3288474009.1954002</v>
      </c>
      <c r="AV208" s="22">
        <v>2405902555.37361</v>
      </c>
      <c r="AW208" s="22">
        <v>2761422547.12644</v>
      </c>
      <c r="AX208" s="22">
        <v>1548130586.9731801</v>
      </c>
      <c r="AY208" s="22">
        <v>2405902555.37361</v>
      </c>
      <c r="AZ208" s="22">
        <v>2089472263.8353601</v>
      </c>
      <c r="BA208" s="22">
        <v>21.380752460034262</v>
      </c>
      <c r="BB208" s="22">
        <v>0.58013062720277508</v>
      </c>
      <c r="BC208" s="22">
        <v>2.4076688998381552</v>
      </c>
      <c r="BD208" s="23">
        <v>-0.10254392467866005</v>
      </c>
      <c r="BE208" s="21">
        <v>-6.1264607354000002E-2</v>
      </c>
      <c r="BF208" s="23">
        <v>-3.1841265424323001E-2</v>
      </c>
      <c r="BG208" s="21">
        <v>-2.7220000000000001E-2</v>
      </c>
      <c r="BH208" s="21">
        <v>-1.9539999999999998E-2</v>
      </c>
      <c r="BI208" s="21">
        <v>-5.3822200000000001E-2</v>
      </c>
      <c r="BJ208" s="21">
        <v>0.14748868697373824</v>
      </c>
    </row>
    <row r="209" spans="1:63" x14ac:dyDescent="0.25">
      <c r="A209" s="18" t="s">
        <v>570</v>
      </c>
      <c r="B209" s="18" t="s">
        <v>571</v>
      </c>
      <c r="C209" s="18" t="s">
        <v>241</v>
      </c>
      <c r="D209" s="19">
        <v>853281290.73815596</v>
      </c>
      <c r="E209" s="20">
        <v>16.840691534886201</v>
      </c>
      <c r="F209" s="21">
        <v>0.72598786112499991</v>
      </c>
      <c r="G209" s="20">
        <v>1.9180531002449299</v>
      </c>
      <c r="H209" s="21">
        <v>4.6796133982999998E-2</v>
      </c>
      <c r="I209" s="20"/>
      <c r="J209" s="22"/>
      <c r="K209" s="18"/>
      <c r="L209" s="18">
        <v>1</v>
      </c>
      <c r="M209" s="18"/>
      <c r="N209" s="18"/>
      <c r="O209" s="18">
        <v>1</v>
      </c>
      <c r="P209" s="22"/>
      <c r="Q209" s="22">
        <v>1.94654646139008</v>
      </c>
      <c r="R209" s="18"/>
      <c r="S209" s="22">
        <v>64196395.402298801</v>
      </c>
      <c r="T209" s="22">
        <v>1025105672.03065</v>
      </c>
      <c r="U209" s="22"/>
      <c r="V209" s="18"/>
      <c r="W209" s="18"/>
      <c r="X209" s="22"/>
      <c r="Y209" s="18"/>
      <c r="Z209" s="22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22"/>
      <c r="AM209" s="22"/>
      <c r="AN209" s="22"/>
      <c r="AO209" s="22"/>
      <c r="AP209" s="18"/>
      <c r="AQ209" s="22"/>
      <c r="AR209" s="22">
        <v>749163236.78160906</v>
      </c>
      <c r="AS209" s="22">
        <v>834816398.46743298</v>
      </c>
      <c r="AT209" s="22">
        <v>444547998.46743298</v>
      </c>
      <c r="AU209" s="22">
        <v>390268400</v>
      </c>
      <c r="AV209" s="22">
        <v>787290390.41627204</v>
      </c>
      <c r="AW209" s="22">
        <v>322736450.57471299</v>
      </c>
      <c r="AX209" s="22">
        <v>1025105672.03065</v>
      </c>
      <c r="AY209" s="22">
        <v>787290390.41627204</v>
      </c>
      <c r="AZ209" s="22">
        <v>816356227.183478</v>
      </c>
      <c r="BA209" s="22">
        <v>20.616084630610636</v>
      </c>
      <c r="BB209" s="22">
        <v>0.3865957247212643</v>
      </c>
      <c r="BC209" s="22">
        <v>0.92122954332657792</v>
      </c>
      <c r="BD209" s="23">
        <v>0.13323185305327692</v>
      </c>
      <c r="BE209" s="21"/>
      <c r="BF209" s="22"/>
      <c r="BG209" s="21"/>
      <c r="BH209" s="21"/>
      <c r="BI209" s="21"/>
      <c r="BJ209" s="21">
        <v>6.2624173442656916E-2</v>
      </c>
    </row>
    <row r="210" spans="1:63" x14ac:dyDescent="0.25">
      <c r="A210" s="18" t="s">
        <v>572</v>
      </c>
      <c r="B210" s="18" t="s">
        <v>573</v>
      </c>
      <c r="C210" s="18" t="s">
        <v>227</v>
      </c>
      <c r="D210" s="19">
        <v>26476693.012662102</v>
      </c>
      <c r="E210" s="20">
        <v>10</v>
      </c>
      <c r="F210" s="21">
        <v>0.29963416657199998</v>
      </c>
      <c r="G210" s="20">
        <v>1.78295788175172</v>
      </c>
      <c r="H210" s="21">
        <v>9.8533887365999995E-2</v>
      </c>
      <c r="I210" s="20">
        <v>2.9019537103999999</v>
      </c>
      <c r="J210" s="22">
        <v>4.470954296567E-2</v>
      </c>
      <c r="K210" s="18"/>
      <c r="L210" s="18">
        <v>1</v>
      </c>
      <c r="M210" s="18"/>
      <c r="N210" s="18"/>
      <c r="O210" s="18">
        <v>1</v>
      </c>
      <c r="P210" s="22"/>
      <c r="Q210" s="22">
        <v>1.78295788175172</v>
      </c>
      <c r="R210" s="18"/>
      <c r="S210" s="22">
        <v>3218786.6826619199</v>
      </c>
      <c r="T210" s="22">
        <v>27380519.329747301</v>
      </c>
      <c r="U210" s="22"/>
      <c r="V210" s="18"/>
      <c r="W210" s="18"/>
      <c r="X210" s="22"/>
      <c r="Y210" s="18"/>
      <c r="Z210" s="22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22"/>
      <c r="AM210" s="22"/>
      <c r="AN210" s="22"/>
      <c r="AO210" s="22"/>
      <c r="AP210" s="18"/>
      <c r="AQ210" s="22"/>
      <c r="AR210" s="22">
        <v>18198599.125420801</v>
      </c>
      <c r="AS210" s="22">
        <v>23308566.489944901</v>
      </c>
      <c r="AT210" s="22">
        <v>14774067.051068701</v>
      </c>
      <c r="AU210" s="22">
        <v>8534499.4388762005</v>
      </c>
      <c r="AV210" s="22">
        <v>25308472.4005135</v>
      </c>
      <c r="AW210" s="22">
        <v>4426815.2677269997</v>
      </c>
      <c r="AX210" s="22">
        <v>27380519.329747301</v>
      </c>
      <c r="AY210" s="22">
        <v>25308472.4005135</v>
      </c>
      <c r="AZ210" s="22">
        <v>19818680.967886101</v>
      </c>
      <c r="BA210" s="22">
        <v>17.08599606012972</v>
      </c>
      <c r="BB210" s="22">
        <v>0.1899222446664271</v>
      </c>
      <c r="BC210" s="22">
        <v>0.88476039204819779</v>
      </c>
      <c r="BD210" s="23">
        <v>0.17943625952275596</v>
      </c>
      <c r="BE210" s="21">
        <v>0.18400897779200001</v>
      </c>
      <c r="BF210" s="22"/>
      <c r="BG210" s="21"/>
      <c r="BH210" s="21"/>
      <c r="BI210" s="21"/>
      <c r="BJ210" s="21">
        <v>0.11755754680536319</v>
      </c>
    </row>
    <row r="211" spans="1:63" x14ac:dyDescent="0.25">
      <c r="A211" s="18" t="s">
        <v>574</v>
      </c>
      <c r="B211" s="18" t="s">
        <v>575</v>
      </c>
      <c r="C211" s="18" t="s">
        <v>227</v>
      </c>
      <c r="D211" s="19">
        <v>276188233.47745502</v>
      </c>
      <c r="E211" s="20">
        <v>8.5267724096824402</v>
      </c>
      <c r="F211" s="21">
        <v>0.19419572826300002</v>
      </c>
      <c r="G211" s="20">
        <v>2.5032732565357301</v>
      </c>
      <c r="H211" s="21">
        <v>5.0686860615000003E-2</v>
      </c>
      <c r="I211" s="20">
        <v>6.3344283881000001</v>
      </c>
      <c r="J211" s="22">
        <v>0.70612374879294404</v>
      </c>
      <c r="K211" s="18">
        <v>1</v>
      </c>
      <c r="L211" s="18">
        <v>1</v>
      </c>
      <c r="M211" s="18"/>
      <c r="N211" s="18">
        <v>1</v>
      </c>
      <c r="O211" s="18">
        <v>3</v>
      </c>
      <c r="P211" s="22"/>
      <c r="Q211" s="22">
        <v>2.5129947060756801</v>
      </c>
      <c r="R211" s="18"/>
      <c r="S211" s="22">
        <v>38492576.3966823</v>
      </c>
      <c r="T211" s="22">
        <v>651176167.07299805</v>
      </c>
      <c r="U211" s="22"/>
      <c r="V211" s="18"/>
      <c r="W211" s="18"/>
      <c r="X211" s="22"/>
      <c r="Y211" s="18"/>
      <c r="Z211" s="22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22"/>
      <c r="AM211" s="22"/>
      <c r="AN211" s="22"/>
      <c r="AO211" s="22"/>
      <c r="AP211" s="18"/>
      <c r="AQ211" s="22">
        <v>3.7406051745623099</v>
      </c>
      <c r="AR211" s="22">
        <v>185226706.91278699</v>
      </c>
      <c r="AS211" s="22">
        <v>217928098.757788</v>
      </c>
      <c r="AT211" s="22">
        <v>110599821.988313</v>
      </c>
      <c r="AU211" s="22">
        <v>107328276.769475</v>
      </c>
      <c r="AV211" s="22">
        <v>500372657.25288802</v>
      </c>
      <c r="AW211" s="22">
        <v>21478012.976794001</v>
      </c>
      <c r="AX211" s="22">
        <v>651176167.07299805</v>
      </c>
      <c r="AY211" s="22">
        <v>500372657.25288802</v>
      </c>
      <c r="AZ211" s="22">
        <v>569852901.74296105</v>
      </c>
      <c r="BA211" s="22">
        <v>20.162577233395528</v>
      </c>
      <c r="BB211" s="22">
        <v>9.8555501099770182E-2</v>
      </c>
      <c r="BC211" s="22">
        <v>0.37849562980599211</v>
      </c>
      <c r="BD211" s="23">
        <v>8.9727881971588361E-2</v>
      </c>
      <c r="BE211" s="21">
        <v>0.348383434346</v>
      </c>
      <c r="BF211" s="22"/>
      <c r="BG211" s="21"/>
      <c r="BH211" s="21"/>
      <c r="BI211" s="21"/>
      <c r="BJ211" s="21">
        <v>5.9112385162534996E-2</v>
      </c>
    </row>
    <row r="212" spans="1:63" x14ac:dyDescent="0.25">
      <c r="A212" s="18" t="s">
        <v>576</v>
      </c>
      <c r="B212" s="18" t="s">
        <v>577</v>
      </c>
      <c r="C212" s="18" t="s">
        <v>281</v>
      </c>
      <c r="D212" s="19">
        <v>353335686.551359</v>
      </c>
      <c r="E212" s="20"/>
      <c r="F212" s="21">
        <v>2.6572022459369999</v>
      </c>
      <c r="G212" s="20">
        <v>3.2958758090332001</v>
      </c>
      <c r="H212" s="21">
        <v>-0.72903847421799994</v>
      </c>
      <c r="I212" s="20"/>
      <c r="J212" s="22"/>
      <c r="K212" s="18"/>
      <c r="L212" s="18"/>
      <c r="M212" s="18"/>
      <c r="N212" s="18">
        <v>1</v>
      </c>
      <c r="O212" s="18">
        <v>1</v>
      </c>
      <c r="P212" s="22"/>
      <c r="Q212" s="22">
        <v>3.3004854255493301</v>
      </c>
      <c r="R212" s="18"/>
      <c r="S212" s="22">
        <v>-64418806.767586797</v>
      </c>
      <c r="T212" s="22">
        <v>66986144.256455898</v>
      </c>
      <c r="U212" s="22"/>
      <c r="V212" s="18"/>
      <c r="W212" s="18"/>
      <c r="X212" s="22"/>
      <c r="Y212" s="18"/>
      <c r="Z212" s="22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22"/>
      <c r="AM212" s="22"/>
      <c r="AN212" s="22"/>
      <c r="AO212" s="22"/>
      <c r="AP212" s="18"/>
      <c r="AQ212" s="22"/>
      <c r="AR212" s="22">
        <v>124650650.044524</v>
      </c>
      <c r="AS212" s="22">
        <v>416548958.14781803</v>
      </c>
      <c r="AT212" s="22">
        <v>108179127.33748901</v>
      </c>
      <c r="AU212" s="22">
        <v>308369830.81032902</v>
      </c>
      <c r="AV212" s="22">
        <v>318075529.10495198</v>
      </c>
      <c r="AW212" s="22">
        <v>287453820.12466598</v>
      </c>
      <c r="AX212" s="22">
        <v>66986144.256455898</v>
      </c>
      <c r="AY212" s="22">
        <v>318075529.10495198</v>
      </c>
      <c r="AZ212" s="22">
        <v>287123449.92311001</v>
      </c>
      <c r="BA212" s="22">
        <v>18.79889788963883</v>
      </c>
      <c r="BB212" s="22">
        <v>0.69008411736960606</v>
      </c>
      <c r="BC212" s="22">
        <v>2.1635441123575916</v>
      </c>
      <c r="BD212" s="23">
        <v>-0.34080058544084962</v>
      </c>
      <c r="BE212" s="21">
        <v>-0.46958210098800002</v>
      </c>
      <c r="BF212" s="22"/>
      <c r="BG212" s="21"/>
      <c r="BH212" s="21"/>
      <c r="BI212" s="21"/>
      <c r="BJ212" s="21">
        <v>-0.96167360403608138</v>
      </c>
    </row>
    <row r="213" spans="1:63" x14ac:dyDescent="0.25">
      <c r="A213" s="18" t="s">
        <v>578</v>
      </c>
      <c r="B213" s="18" t="s">
        <v>579</v>
      </c>
      <c r="C213" s="18" t="s">
        <v>227</v>
      </c>
      <c r="D213" s="19">
        <v>17820378.145974901</v>
      </c>
      <c r="E213" s="20"/>
      <c r="F213" s="21">
        <v>0.72581644027899994</v>
      </c>
      <c r="G213" s="20">
        <v>7.2802914955911904</v>
      </c>
      <c r="H213" s="21">
        <v>-0.79818997211999998</v>
      </c>
      <c r="I213" s="20"/>
      <c r="J213" s="22">
        <v>-0.20271569351198801</v>
      </c>
      <c r="K213" s="18">
        <v>1</v>
      </c>
      <c r="L213" s="18"/>
      <c r="M213" s="18"/>
      <c r="N213" s="18"/>
      <c r="O213" s="18">
        <v>1</v>
      </c>
      <c r="P213" s="22"/>
      <c r="Q213" s="22">
        <v>7.2802914955911904</v>
      </c>
      <c r="R213" s="18"/>
      <c r="S213" s="22">
        <v>-1561774.26846261</v>
      </c>
      <c r="T213" s="22">
        <v>6386695.5669092201</v>
      </c>
      <c r="U213" s="22"/>
      <c r="V213" s="18"/>
      <c r="W213" s="18"/>
      <c r="X213" s="22"/>
      <c r="Y213" s="18"/>
      <c r="Z213" s="22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22"/>
      <c r="AM213" s="22"/>
      <c r="AN213" s="22"/>
      <c r="AO213" s="22"/>
      <c r="AP213" s="18"/>
      <c r="AQ213" s="22"/>
      <c r="AR213" s="22">
        <v>5828559.6325540598</v>
      </c>
      <c r="AS213" s="22">
        <v>6920575.9405480698</v>
      </c>
      <c r="AT213" s="22">
        <v>3124967.7452649996</v>
      </c>
      <c r="AU213" s="22">
        <v>3795608.1952830702</v>
      </c>
      <c r="AV213" s="22">
        <v>12133384.2919931</v>
      </c>
      <c r="AW213" s="22">
        <v>2268152.9648552402</v>
      </c>
      <c r="AX213" s="22">
        <v>6386695.5669092201</v>
      </c>
      <c r="AY213" s="22">
        <v>12133384.2919931</v>
      </c>
      <c r="AZ213" s="22">
        <v>15848760.909728</v>
      </c>
      <c r="BA213" s="22">
        <v>15.990599405369196</v>
      </c>
      <c r="BB213" s="22">
        <v>0.32774049217002243</v>
      </c>
      <c r="BC213" s="22">
        <v>0.7473591899466302</v>
      </c>
      <c r="BD213" s="23">
        <v>-0.35402657421818895</v>
      </c>
      <c r="BE213" s="21"/>
      <c r="BF213" s="22"/>
      <c r="BG213" s="21"/>
      <c r="BH213" s="21"/>
      <c r="BI213" s="21"/>
      <c r="BJ213" s="21">
        <v>-0.24453557432022952</v>
      </c>
    </row>
    <row r="214" spans="1:63" x14ac:dyDescent="0.25">
      <c r="A214" s="18" t="s">
        <v>580</v>
      </c>
      <c r="B214" s="18" t="s">
        <v>581</v>
      </c>
      <c r="C214" s="18" t="s">
        <v>227</v>
      </c>
      <c r="D214" s="19">
        <v>22390364.422483001</v>
      </c>
      <c r="E214" s="20">
        <v>15.5746509129968</v>
      </c>
      <c r="F214" s="21">
        <v>2.946389709655</v>
      </c>
      <c r="G214" s="20">
        <v>3.0786107337633699</v>
      </c>
      <c r="H214" s="21">
        <v>2.4649280926000001E-2</v>
      </c>
      <c r="I214" s="20"/>
      <c r="J214" s="22">
        <v>-0.25703015881559799</v>
      </c>
      <c r="K214" s="18"/>
      <c r="L214" s="18"/>
      <c r="M214" s="18"/>
      <c r="N214" s="18">
        <v>1</v>
      </c>
      <c r="O214" s="18">
        <v>1</v>
      </c>
      <c r="P214" s="22"/>
      <c r="Q214" s="22">
        <v>3.1316902291730901</v>
      </c>
      <c r="R214" s="18"/>
      <c r="S214" s="22">
        <v>1412613.03097145</v>
      </c>
      <c r="T214" s="22">
        <v>62902751.441507697</v>
      </c>
      <c r="U214" s="22"/>
      <c r="V214" s="18"/>
      <c r="W214" s="18"/>
      <c r="X214" s="22"/>
      <c r="Y214" s="18"/>
      <c r="Z214" s="22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22"/>
      <c r="AM214" s="22"/>
      <c r="AN214" s="22"/>
      <c r="AO214" s="22"/>
      <c r="AP214" s="18"/>
      <c r="AQ214" s="22"/>
      <c r="AR214" s="22">
        <v>19135998.348877098</v>
      </c>
      <c r="AS214" s="22">
        <v>38782812.842640303</v>
      </c>
      <c r="AT214" s="22">
        <v>7290610.5284884013</v>
      </c>
      <c r="AU214" s="22">
        <v>31492202.314151902</v>
      </c>
      <c r="AV214" s="22">
        <v>52929268.292682901</v>
      </c>
      <c r="AW214" s="22">
        <v>21480979.838241499</v>
      </c>
      <c r="AX214" s="22">
        <v>62902751.441507697</v>
      </c>
      <c r="AY214" s="22">
        <v>52929268.292682901</v>
      </c>
      <c r="AZ214" s="22">
        <v>46836749.026367903</v>
      </c>
      <c r="BA214" s="22">
        <v>17.870783741752096</v>
      </c>
      <c r="BB214" s="22">
        <v>0.55387885157788086</v>
      </c>
      <c r="BC214" s="22">
        <v>0.66963889486928507</v>
      </c>
      <c r="BD214" s="23">
        <v>0.15925514567442889</v>
      </c>
      <c r="BE214" s="21">
        <v>0.21915066853700002</v>
      </c>
      <c r="BF214" s="22"/>
      <c r="BG214" s="21"/>
      <c r="BH214" s="21"/>
      <c r="BI214" s="21"/>
      <c r="BJ214" s="21">
        <v>2.2457094460884071E-2</v>
      </c>
    </row>
    <row r="215" spans="1:63" x14ac:dyDescent="0.25">
      <c r="A215" s="18" t="s">
        <v>582</v>
      </c>
      <c r="B215" s="18" t="s">
        <v>583</v>
      </c>
      <c r="C215" s="18" t="s">
        <v>400</v>
      </c>
      <c r="D215" s="19">
        <v>3040457.0722668301</v>
      </c>
      <c r="E215" s="20">
        <v>4.4492388638238598</v>
      </c>
      <c r="F215" s="21">
        <v>0.339364733684</v>
      </c>
      <c r="G215" s="20">
        <v>0.2200756428947</v>
      </c>
      <c r="H215" s="21">
        <v>-2.3190127176000001E-2</v>
      </c>
      <c r="I215" s="20">
        <v>4.6519161336000003</v>
      </c>
      <c r="J215" s="22">
        <v>0.74611340320117103</v>
      </c>
      <c r="K215" s="18">
        <v>1</v>
      </c>
      <c r="L215" s="18"/>
      <c r="M215" s="18"/>
      <c r="N215" s="18"/>
      <c r="O215" s="18">
        <v>1</v>
      </c>
      <c r="P215" s="22"/>
      <c r="Q215" s="22">
        <v>0.22628171213708601</v>
      </c>
      <c r="R215" s="18"/>
      <c r="S215" s="22">
        <v>-1501492.5373134301</v>
      </c>
      <c r="T215" s="22">
        <v>17173631.840796001</v>
      </c>
      <c r="U215" s="22"/>
      <c r="V215" s="18"/>
      <c r="W215" s="18"/>
      <c r="X215" s="22"/>
      <c r="Y215" s="18"/>
      <c r="Z215" s="22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22"/>
      <c r="AM215" s="22"/>
      <c r="AN215" s="22"/>
      <c r="AO215" s="22"/>
      <c r="AP215" s="18"/>
      <c r="AQ215" s="22"/>
      <c r="AR215" s="22">
        <v>9302238.8059701491</v>
      </c>
      <c r="AS215" s="22">
        <v>15612686.567164199</v>
      </c>
      <c r="AT215" s="22">
        <v>10737064.676616941</v>
      </c>
      <c r="AU215" s="22">
        <v>4875621.8905472597</v>
      </c>
      <c r="AV215" s="22">
        <v>15737344.0939105</v>
      </c>
      <c r="AW215" s="22">
        <v>3643781.0945273601</v>
      </c>
      <c r="AX215" s="22">
        <v>17173631.840796001</v>
      </c>
      <c r="AY215" s="22">
        <v>15737344.0939105</v>
      </c>
      <c r="AZ215" s="22">
        <v>17984987.893462501</v>
      </c>
      <c r="BA215" s="22">
        <v>16.615216391799514</v>
      </c>
      <c r="BB215" s="22">
        <v>0.23338591208195861</v>
      </c>
      <c r="BC215" s="22">
        <v>0.94878295910390986</v>
      </c>
      <c r="BD215" s="23">
        <v>-1.6853559363460884E-2</v>
      </c>
      <c r="BE215" s="21">
        <v>-3.8071458295999998E-2</v>
      </c>
      <c r="BF215" s="22"/>
      <c r="BG215" s="21"/>
      <c r="BH215" s="21"/>
      <c r="BI215" s="21"/>
      <c r="BJ215" s="21">
        <v>-8.7430110953387929E-2</v>
      </c>
    </row>
    <row r="216" spans="1:63" x14ac:dyDescent="0.25">
      <c r="A216" s="18" t="s">
        <v>584</v>
      </c>
      <c r="B216" s="18" t="s">
        <v>585</v>
      </c>
      <c r="C216" s="18" t="s">
        <v>227</v>
      </c>
      <c r="D216" s="19">
        <v>24320568.252007399</v>
      </c>
      <c r="E216" s="20"/>
      <c r="F216" s="21">
        <v>0.22541183455</v>
      </c>
      <c r="G216" s="20">
        <v>3.5752794936210601</v>
      </c>
      <c r="H216" s="21">
        <v>-0.10824080261000001</v>
      </c>
      <c r="I216" s="20">
        <v>25.491489642400001</v>
      </c>
      <c r="J216" s="22"/>
      <c r="K216" s="18">
        <v>1</v>
      </c>
      <c r="L216" s="18">
        <v>1</v>
      </c>
      <c r="M216" s="18"/>
      <c r="N216" s="18">
        <v>1</v>
      </c>
      <c r="O216" s="18">
        <v>3</v>
      </c>
      <c r="P216" s="22"/>
      <c r="Q216" s="22">
        <v>3.4799387071245</v>
      </c>
      <c r="R216" s="18"/>
      <c r="S216" s="22">
        <v>-3083165.60871136</v>
      </c>
      <c r="T216" s="22">
        <v>27224415.544201899</v>
      </c>
      <c r="U216" s="22"/>
      <c r="V216" s="18"/>
      <c r="W216" s="18"/>
      <c r="X216" s="22"/>
      <c r="Y216" s="18"/>
      <c r="Z216" s="22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22"/>
      <c r="AM216" s="22"/>
      <c r="AN216" s="22"/>
      <c r="AO216" s="22"/>
      <c r="AP216" s="18"/>
      <c r="AQ216" s="22"/>
      <c r="AR216" s="22">
        <v>8724647.7782938499</v>
      </c>
      <c r="AS216" s="22">
        <v>11616865.355834199</v>
      </c>
      <c r="AT216" s="22">
        <v>6085436.3420549789</v>
      </c>
      <c r="AU216" s="22">
        <v>5531429.0137792202</v>
      </c>
      <c r="AV216" s="22">
        <v>24591630.0401299</v>
      </c>
      <c r="AW216" s="22">
        <v>1371729.3698714999</v>
      </c>
      <c r="AX216" s="22">
        <v>27224415.544201899</v>
      </c>
      <c r="AY216" s="22">
        <v>24591630.0401299</v>
      </c>
      <c r="AZ216" s="22">
        <v>25220360.578454498</v>
      </c>
      <c r="BA216" s="22">
        <v>17.068770729837262</v>
      </c>
      <c r="BB216" s="22">
        <v>0.11808085295424318</v>
      </c>
      <c r="BC216" s="22">
        <v>0.44838872688296855</v>
      </c>
      <c r="BD216" s="23">
        <v>4.1065372434032313E-2</v>
      </c>
      <c r="BE216" s="21"/>
      <c r="BF216" s="22"/>
      <c r="BG216" s="21"/>
      <c r="BH216" s="21"/>
      <c r="BI216" s="21"/>
      <c r="BJ216" s="21">
        <v>-0.11325002014113009</v>
      </c>
      <c r="BK216" s="24"/>
    </row>
    <row r="217" spans="1:63" x14ac:dyDescent="0.25">
      <c r="A217" s="18" t="s">
        <v>586</v>
      </c>
      <c r="B217" s="18" t="s">
        <v>587</v>
      </c>
      <c r="C217" s="18" t="s">
        <v>227</v>
      </c>
      <c r="D217" s="19">
        <v>14669549.1043854</v>
      </c>
      <c r="E217" s="20">
        <v>3.6893203883495098</v>
      </c>
      <c r="F217" s="21">
        <v>0.47449656572000004</v>
      </c>
      <c r="G217" s="20">
        <v>1.1122385264900301</v>
      </c>
      <c r="H217" s="21">
        <v>2.6579254327E-2</v>
      </c>
      <c r="I217" s="20"/>
      <c r="J217" s="22"/>
      <c r="K217" s="18"/>
      <c r="L217" s="18">
        <v>1</v>
      </c>
      <c r="M217" s="18"/>
      <c r="N217" s="18"/>
      <c r="O217" s="18">
        <v>1</v>
      </c>
      <c r="P217" s="22"/>
      <c r="Q217" s="22">
        <v>1.18541211375911</v>
      </c>
      <c r="R217" s="18"/>
      <c r="S217" s="22">
        <v>5435419.1659249496</v>
      </c>
      <c r="T217" s="22">
        <v>112467654.76052301</v>
      </c>
      <c r="U217" s="22"/>
      <c r="V217" s="18"/>
      <c r="W217" s="18"/>
      <c r="X217" s="22"/>
      <c r="Y217" s="18"/>
      <c r="Z217" s="22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22"/>
      <c r="AM217" s="22"/>
      <c r="AN217" s="22"/>
      <c r="AO217" s="22"/>
      <c r="AP217" s="18"/>
      <c r="AQ217" s="22"/>
      <c r="AR217" s="22">
        <v>31738838.7962282</v>
      </c>
      <c r="AS217" s="22">
        <v>36226281.232666403</v>
      </c>
      <c r="AT217" s="22">
        <v>13221366.562181503</v>
      </c>
      <c r="AU217" s="22">
        <v>23004914.6704849</v>
      </c>
      <c r="AV217" s="22">
        <v>45358279.8459564</v>
      </c>
      <c r="AW217" s="22">
        <v>6273493.0278756004</v>
      </c>
      <c r="AX217" s="22">
        <v>112467654.76052301</v>
      </c>
      <c r="AY217" s="22">
        <v>45358279.8459564</v>
      </c>
      <c r="AZ217" s="22">
        <v>59126604.098831601</v>
      </c>
      <c r="BA217" s="22">
        <v>18.084139759713263</v>
      </c>
      <c r="BB217" s="22">
        <v>0.17317518703019921</v>
      </c>
      <c r="BC217" s="22">
        <v>0.45906626592128114</v>
      </c>
      <c r="BD217" s="23">
        <v>0.62333896783356757</v>
      </c>
      <c r="BE217" s="21"/>
      <c r="BF217" s="22"/>
      <c r="BG217" s="21"/>
      <c r="BH217" s="21"/>
      <c r="BI217" s="21"/>
      <c r="BJ217" s="21">
        <v>4.8328732180808506E-2</v>
      </c>
      <c r="BK217" s="24"/>
    </row>
    <row r="218" spans="1:63" x14ac:dyDescent="0.25">
      <c r="A218" s="18" t="s">
        <v>588</v>
      </c>
      <c r="B218" s="18" t="s">
        <v>589</v>
      </c>
      <c r="C218" s="18" t="s">
        <v>227</v>
      </c>
      <c r="D218" s="19">
        <v>9697344.0395305697</v>
      </c>
      <c r="E218" s="20"/>
      <c r="F218" s="21">
        <v>1.3541706753899998</v>
      </c>
      <c r="G218" s="20">
        <v>0.98372211396165399</v>
      </c>
      <c r="H218" s="21">
        <v>-7.4678272899999995E-3</v>
      </c>
      <c r="I218" s="20"/>
      <c r="J218" s="22"/>
      <c r="K218" s="18"/>
      <c r="L218" s="18">
        <v>1</v>
      </c>
      <c r="M218" s="18"/>
      <c r="N218" s="18"/>
      <c r="O218" s="18">
        <v>1</v>
      </c>
      <c r="P218" s="22"/>
      <c r="Q218" s="22">
        <v>1.00251935180806</v>
      </c>
      <c r="R218" s="18"/>
      <c r="S218" s="22">
        <v>1714145.63657945</v>
      </c>
      <c r="T218" s="22">
        <v>41204778.861536898</v>
      </c>
      <c r="U218" s="22"/>
      <c r="V218" s="18"/>
      <c r="W218" s="18"/>
      <c r="X218" s="22"/>
      <c r="Y218" s="18"/>
      <c r="Z218" s="22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22"/>
      <c r="AM218" s="22"/>
      <c r="AN218" s="22"/>
      <c r="AO218" s="22"/>
      <c r="AP218" s="18"/>
      <c r="AQ218" s="22"/>
      <c r="AR218" s="22">
        <v>11953217.732363099</v>
      </c>
      <c r="AS218" s="22">
        <v>20145791.402177799</v>
      </c>
      <c r="AT218" s="22">
        <v>5364091.4486245997</v>
      </c>
      <c r="AU218" s="22">
        <v>14781699.9535532</v>
      </c>
      <c r="AV218" s="22">
        <v>44733677.304286897</v>
      </c>
      <c r="AW218" s="22">
        <v>7263895.3398358896</v>
      </c>
      <c r="AX218" s="22">
        <v>41204778.861536898</v>
      </c>
      <c r="AY218" s="22">
        <v>44733677.304286897</v>
      </c>
      <c r="AZ218" s="22">
        <v>41012295.343059197</v>
      </c>
      <c r="BA218" s="22">
        <v>17.575150991273933</v>
      </c>
      <c r="BB218" s="22">
        <v>0.36056639299117571</v>
      </c>
      <c r="BC218" s="22">
        <v>0.46884229251931631</v>
      </c>
      <c r="BD218" s="23">
        <v>5.925681282316575E-3</v>
      </c>
      <c r="BE218" s="21"/>
      <c r="BF218" s="22"/>
      <c r="BG218" s="21"/>
      <c r="BH218" s="21"/>
      <c r="BI218" s="21"/>
      <c r="BJ218" s="21">
        <v>4.1600651282211833E-2</v>
      </c>
    </row>
    <row r="219" spans="1:63" x14ac:dyDescent="0.25">
      <c r="A219" s="18" t="s">
        <v>590</v>
      </c>
      <c r="B219" s="18" t="s">
        <v>591</v>
      </c>
      <c r="C219" s="18" t="s">
        <v>263</v>
      </c>
      <c r="D219" s="19">
        <v>2124966903.9716799</v>
      </c>
      <c r="E219" s="20"/>
      <c r="F219" s="21">
        <v>2.2428410653999999</v>
      </c>
      <c r="G219" s="20">
        <v>1.5785916066907899</v>
      </c>
      <c r="H219" s="21">
        <v>5.5330064129999995E-2</v>
      </c>
      <c r="I219" s="20">
        <v>13.839709962900001</v>
      </c>
      <c r="J219" s="22">
        <v>0.746297008212358</v>
      </c>
      <c r="K219" s="18"/>
      <c r="L219" s="18"/>
      <c r="M219" s="18">
        <v>1</v>
      </c>
      <c r="N219" s="18"/>
      <c r="O219" s="18">
        <v>1</v>
      </c>
      <c r="P219" s="22"/>
      <c r="Q219" s="22">
        <v>1.59669010918788</v>
      </c>
      <c r="R219" s="18"/>
      <c r="S219" s="22">
        <v>245726773.923556</v>
      </c>
      <c r="T219" s="22">
        <v>2465358504.6033702</v>
      </c>
      <c r="U219" s="22"/>
      <c r="V219" s="18"/>
      <c r="W219" s="18"/>
      <c r="X219" s="22"/>
      <c r="Y219" s="18"/>
      <c r="Z219" s="22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22"/>
      <c r="AM219" s="22">
        <v>6391514.4487826601</v>
      </c>
      <c r="AN219" s="22">
        <v>593105.53</v>
      </c>
      <c r="AO219" s="22">
        <v>-66723858.545419902</v>
      </c>
      <c r="AP219" s="18"/>
      <c r="AQ219" s="22">
        <v>1.4969828653613</v>
      </c>
      <c r="AR219" s="22">
        <v>682804798.66083896</v>
      </c>
      <c r="AS219" s="22">
        <v>5774472240.3050299</v>
      </c>
      <c r="AT219" s="22">
        <v>1413028922.1612597</v>
      </c>
      <c r="AU219" s="22">
        <v>4361443318.1437702</v>
      </c>
      <c r="AV219" s="22">
        <v>2350252616.3839798</v>
      </c>
      <c r="AW219" s="22">
        <v>3169199293.2205</v>
      </c>
      <c r="AX219" s="22">
        <v>2465358504.6033702</v>
      </c>
      <c r="AY219" s="22">
        <v>2350252616.3839798</v>
      </c>
      <c r="AZ219" s="22">
        <v>2452117447.7696199</v>
      </c>
      <c r="BA219" s="22">
        <v>21.601695863748866</v>
      </c>
      <c r="BB219" s="22">
        <v>0.54882925423035556</v>
      </c>
      <c r="BC219" s="22">
        <v>2.3982302952739603</v>
      </c>
      <c r="BD219" s="23">
        <v>3.7171925013176552E-3</v>
      </c>
      <c r="BE219" s="21">
        <v>-2.3541456831E-2</v>
      </c>
      <c r="BF219" s="23">
        <v>-8.39011888154312E-3</v>
      </c>
      <c r="BG219" s="21"/>
      <c r="BH219" s="21">
        <v>-9.0000000000000011E-3</v>
      </c>
      <c r="BI219" s="21">
        <v>-0.04</v>
      </c>
      <c r="BJ219" s="21">
        <v>9.9671821953979389E-2</v>
      </c>
    </row>
    <row r="220" spans="1:63" x14ac:dyDescent="0.25">
      <c r="A220" s="18" t="s">
        <v>592</v>
      </c>
      <c r="B220" s="18" t="s">
        <v>593</v>
      </c>
      <c r="C220" s="18" t="s">
        <v>263</v>
      </c>
      <c r="D220" s="19">
        <v>9702835905.9299507</v>
      </c>
      <c r="E220" s="20"/>
      <c r="F220" s="21">
        <v>1.92140189185</v>
      </c>
      <c r="G220" s="20">
        <v>2.8617390303143599</v>
      </c>
      <c r="H220" s="21">
        <v>3.7870788490000001E-2</v>
      </c>
      <c r="I220" s="20">
        <v>39.7727615481</v>
      </c>
      <c r="J220" s="22">
        <v>0.92335587214897297</v>
      </c>
      <c r="K220" s="18"/>
      <c r="L220" s="18">
        <v>1</v>
      </c>
      <c r="M220" s="18"/>
      <c r="N220" s="18"/>
      <c r="O220" s="18">
        <v>1</v>
      </c>
      <c r="P220" s="22">
        <v>684603</v>
      </c>
      <c r="Q220" s="22">
        <v>2.9426750852918202</v>
      </c>
      <c r="R220" s="18" t="b">
        <v>0</v>
      </c>
      <c r="S220" s="22">
        <v>382246814.84236997</v>
      </c>
      <c r="T220" s="22">
        <v>4967283548.7770901</v>
      </c>
      <c r="U220" s="22"/>
      <c r="V220" s="18" t="b">
        <v>0</v>
      </c>
      <c r="W220" s="18"/>
      <c r="X220" s="22"/>
      <c r="Y220" s="18" t="b">
        <v>0</v>
      </c>
      <c r="Z220" s="22">
        <v>-0.89125311926605499</v>
      </c>
      <c r="AA220" s="18" t="b">
        <v>0</v>
      </c>
      <c r="AB220" s="18" t="b">
        <v>0</v>
      </c>
      <c r="AC220" s="18" t="b">
        <v>0</v>
      </c>
      <c r="AD220" s="18" t="b">
        <v>0</v>
      </c>
      <c r="AE220" s="18" t="b">
        <v>0</v>
      </c>
      <c r="AF220" s="18" t="b">
        <v>0</v>
      </c>
      <c r="AG220" s="18" t="b">
        <v>0</v>
      </c>
      <c r="AH220" s="18" t="b">
        <v>0</v>
      </c>
      <c r="AI220" s="18" t="b">
        <v>0</v>
      </c>
      <c r="AJ220" s="18" t="b">
        <v>0</v>
      </c>
      <c r="AK220" s="18" t="s">
        <v>244</v>
      </c>
      <c r="AL220" s="22"/>
      <c r="AM220" s="22">
        <v>-123306502.62205499</v>
      </c>
      <c r="AN220" s="22">
        <v>1707288.78</v>
      </c>
      <c r="AO220" s="22">
        <v>-302064220.18348598</v>
      </c>
      <c r="AP220" s="18" t="b">
        <v>0</v>
      </c>
      <c r="AQ220" s="22">
        <v>2.6488673497228801</v>
      </c>
      <c r="AR220" s="22">
        <v>1225620756.99805</v>
      </c>
      <c r="AS220" s="22">
        <v>12352859667.0697</v>
      </c>
      <c r="AT220" s="22">
        <v>3600241792.9880505</v>
      </c>
      <c r="AU220" s="22">
        <v>8752617874.0816498</v>
      </c>
      <c r="AV220" s="22">
        <v>4751669072.5369902</v>
      </c>
      <c r="AW220" s="22">
        <v>6917511392.1696301</v>
      </c>
      <c r="AX220" s="22">
        <v>4967283548.7770901</v>
      </c>
      <c r="AY220" s="22">
        <v>4751669072.5369902</v>
      </c>
      <c r="AZ220" s="22">
        <v>4937511763.5987196</v>
      </c>
      <c r="BA220" s="22">
        <v>22.303950367466456</v>
      </c>
      <c r="BB220" s="22">
        <v>0.55999271250610561</v>
      </c>
      <c r="BC220" s="22">
        <v>2.5420145870408608</v>
      </c>
      <c r="BD220" s="23">
        <v>3.86882018081533E-3</v>
      </c>
      <c r="BE220" s="21">
        <v>-5.4278759358000001E-2</v>
      </c>
      <c r="BF220" s="23">
        <v>-2.4843731895484701E-2</v>
      </c>
      <c r="BG220" s="21">
        <v>-2.6000000000000002E-2</v>
      </c>
      <c r="BH220" s="21">
        <v>-2.3333300000000001E-2</v>
      </c>
      <c r="BI220" s="21">
        <v>-8.5999999999999993E-2</v>
      </c>
      <c r="BJ220" s="21">
        <v>7.6952888050144913E-2</v>
      </c>
    </row>
    <row r="221" spans="1:63" x14ac:dyDescent="0.25">
      <c r="A221" s="18" t="s">
        <v>594</v>
      </c>
      <c r="B221" s="18" t="s">
        <v>595</v>
      </c>
      <c r="C221" s="18" t="s">
        <v>263</v>
      </c>
      <c r="D221" s="19">
        <v>5381410067.8036203</v>
      </c>
      <c r="E221" s="20"/>
      <c r="F221" s="21">
        <v>0.83366907525</v>
      </c>
      <c r="G221" s="20">
        <v>1.4722032925511199</v>
      </c>
      <c r="H221" s="21">
        <v>0.11538741465999999</v>
      </c>
      <c r="I221" s="20">
        <v>74.440379435599993</v>
      </c>
      <c r="J221" s="22">
        <v>1.1858137867979901</v>
      </c>
      <c r="K221" s="18"/>
      <c r="L221" s="18">
        <v>1</v>
      </c>
      <c r="M221" s="18"/>
      <c r="N221" s="18"/>
      <c r="O221" s="18">
        <v>1</v>
      </c>
      <c r="P221" s="22">
        <v>419359</v>
      </c>
      <c r="Q221" s="22">
        <v>1.51990354650712</v>
      </c>
      <c r="R221" s="18" t="b">
        <v>0</v>
      </c>
      <c r="S221" s="22">
        <v>263368362.31749299</v>
      </c>
      <c r="T221" s="22">
        <v>2555528689.6680002</v>
      </c>
      <c r="U221" s="22"/>
      <c r="V221" s="18" t="b">
        <v>0</v>
      </c>
      <c r="W221" s="18"/>
      <c r="X221" s="22"/>
      <c r="Y221" s="18" t="b">
        <v>0</v>
      </c>
      <c r="Z221" s="22">
        <v>-1.2084025535795699</v>
      </c>
      <c r="AA221" s="18" t="b">
        <v>0</v>
      </c>
      <c r="AB221" s="18" t="b">
        <v>0</v>
      </c>
      <c r="AC221" s="18" t="b">
        <v>0</v>
      </c>
      <c r="AD221" s="18" t="b">
        <v>0</v>
      </c>
      <c r="AE221" s="18" t="b">
        <v>0</v>
      </c>
      <c r="AF221" s="18" t="b">
        <v>0</v>
      </c>
      <c r="AG221" s="18" t="b">
        <v>0</v>
      </c>
      <c r="AH221" s="18" t="b">
        <v>0</v>
      </c>
      <c r="AI221" s="18" t="b">
        <v>0</v>
      </c>
      <c r="AJ221" s="18" t="b">
        <v>0</v>
      </c>
      <c r="AK221" s="18" t="s">
        <v>244</v>
      </c>
      <c r="AL221" s="22"/>
      <c r="AM221" s="22">
        <v>-113580413.862361</v>
      </c>
      <c r="AN221" s="22">
        <v>53605163.200000003</v>
      </c>
      <c r="AO221" s="22">
        <v>-210548020.527859</v>
      </c>
      <c r="AP221" s="18" t="b">
        <v>0</v>
      </c>
      <c r="AQ221" s="22">
        <v>1.37578253035192</v>
      </c>
      <c r="AR221" s="22">
        <v>688431135.49707103</v>
      </c>
      <c r="AS221" s="22">
        <v>8422914535.4784698</v>
      </c>
      <c r="AT221" s="22">
        <v>3822468148.4236898</v>
      </c>
      <c r="AU221" s="22">
        <v>4600446387.05478</v>
      </c>
      <c r="AV221" s="22">
        <v>2359734752.7968202</v>
      </c>
      <c r="AW221" s="22">
        <v>3186673486.4688902</v>
      </c>
      <c r="AX221" s="22">
        <v>2555528689.6680002</v>
      </c>
      <c r="AY221" s="22">
        <v>2359734752.7968202</v>
      </c>
      <c r="AZ221" s="22">
        <v>2400037643.5159001</v>
      </c>
      <c r="BA221" s="22">
        <v>21.621670009765076</v>
      </c>
      <c r="BB221" s="22">
        <v>0.37833382649748909</v>
      </c>
      <c r="BC221" s="22">
        <v>3.4272484614801004</v>
      </c>
      <c r="BD221" s="23">
        <v>3.3090125193480355E-2</v>
      </c>
      <c r="BE221" s="21">
        <v>-5.6454060617E-2</v>
      </c>
      <c r="BF221" s="23">
        <v>-3.6691558770498199E-2</v>
      </c>
      <c r="BG221" s="21">
        <v>-0.02</v>
      </c>
      <c r="BH221" s="21">
        <v>-2.7999999999999997E-2</v>
      </c>
      <c r="BI221" s="21">
        <v>-5.525E-2</v>
      </c>
      <c r="BJ221" s="21">
        <v>0.10305826867931125</v>
      </c>
    </row>
    <row r="222" spans="1:63" x14ac:dyDescent="0.25">
      <c r="A222" s="18" t="s">
        <v>596</v>
      </c>
      <c r="B222" s="18" t="s">
        <v>597</v>
      </c>
      <c r="C222" s="18" t="s">
        <v>263</v>
      </c>
      <c r="D222" s="19">
        <v>32449204.743955102</v>
      </c>
      <c r="E222" s="20"/>
      <c r="F222" s="21">
        <v>0.39853221153000001</v>
      </c>
      <c r="G222" s="20">
        <v>0.34113998185726502</v>
      </c>
      <c r="H222" s="21">
        <v>-4.091880489E-2</v>
      </c>
      <c r="I222" s="20"/>
      <c r="J222" s="22">
        <v>0.29099469939081901</v>
      </c>
      <c r="K222" s="18"/>
      <c r="L222" s="18"/>
      <c r="M222" s="18">
        <v>1</v>
      </c>
      <c r="N222" s="18"/>
      <c r="O222" s="18">
        <v>1</v>
      </c>
      <c r="P222" s="22"/>
      <c r="Q222" s="22">
        <v>0.34113998185726502</v>
      </c>
      <c r="R222" s="18"/>
      <c r="S222" s="22">
        <v>1872389.1007160801</v>
      </c>
      <c r="T222" s="22">
        <v>50674555.937877797</v>
      </c>
      <c r="U222" s="22"/>
      <c r="V222" s="18"/>
      <c r="W222" s="18"/>
      <c r="X222" s="22"/>
      <c r="Y222" s="18"/>
      <c r="Z222" s="22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22"/>
      <c r="AM222" s="22">
        <v>-4742498.6303372197</v>
      </c>
      <c r="AN222" s="22"/>
      <c r="AO222" s="22"/>
      <c r="AP222" s="18"/>
      <c r="AQ222" s="22"/>
      <c r="AR222" s="22">
        <v>21444889.798195899</v>
      </c>
      <c r="AS222" s="22">
        <v>217983083.79056999</v>
      </c>
      <c r="AT222" s="22">
        <v>98573607.365385994</v>
      </c>
      <c r="AU222" s="22">
        <v>119409476.425184</v>
      </c>
      <c r="AV222" s="22">
        <v>47060185.8534825</v>
      </c>
      <c r="AW222" s="22">
        <v>39284757.742025502</v>
      </c>
      <c r="AX222" s="22">
        <v>50674555.937877797</v>
      </c>
      <c r="AY222" s="22">
        <v>47060185.8534825</v>
      </c>
      <c r="AZ222" s="22">
        <v>50741850.1788067</v>
      </c>
      <c r="BA222" s="22">
        <v>17.703936188932346</v>
      </c>
      <c r="BB222" s="22">
        <v>0.18021929527232872</v>
      </c>
      <c r="BC222" s="22">
        <v>4.4607082352744216</v>
      </c>
      <c r="BD222" s="23">
        <v>2.1231896570372069E-3</v>
      </c>
      <c r="BE222" s="21">
        <v>-7.1679361646E-2</v>
      </c>
      <c r="BF222" s="23">
        <v>-6.0125019625098301E-2</v>
      </c>
      <c r="BG222" s="21"/>
      <c r="BH222" s="21"/>
      <c r="BI222" s="21"/>
      <c r="BJ222" s="21">
        <v>3.6949294691628908E-2</v>
      </c>
    </row>
    <row r="223" spans="1:63" x14ac:dyDescent="0.25">
      <c r="A223" s="18" t="s">
        <v>598</v>
      </c>
      <c r="B223" s="18" t="s">
        <v>599</v>
      </c>
      <c r="C223" s="18" t="s">
        <v>263</v>
      </c>
      <c r="D223" s="19">
        <v>222754942.94382599</v>
      </c>
      <c r="E223" s="20"/>
      <c r="F223" s="21">
        <v>0.19478920891000001</v>
      </c>
      <c r="G223" s="20">
        <v>0.55234067762746697</v>
      </c>
      <c r="H223" s="21">
        <v>0.11056893471000001</v>
      </c>
      <c r="I223" s="20">
        <v>8.6756692321000006</v>
      </c>
      <c r="J223" s="22">
        <v>0.416424315811394</v>
      </c>
      <c r="K223" s="18"/>
      <c r="L223" s="18">
        <v>1</v>
      </c>
      <c r="M223" s="18"/>
      <c r="N223" s="18"/>
      <c r="O223" s="18">
        <v>1</v>
      </c>
      <c r="P223" s="22"/>
      <c r="Q223" s="22">
        <v>0.55158680045145103</v>
      </c>
      <c r="R223" s="18"/>
      <c r="S223" s="22">
        <v>27152022.691342</v>
      </c>
      <c r="T223" s="22">
        <v>198102901.515856</v>
      </c>
      <c r="U223" s="22"/>
      <c r="V223" s="18"/>
      <c r="W223" s="18"/>
      <c r="X223" s="22"/>
      <c r="Y223" s="18"/>
      <c r="Z223" s="22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22"/>
      <c r="AM223" s="22">
        <v>-226598.43608848</v>
      </c>
      <c r="AN223" s="22">
        <v>60011.77</v>
      </c>
      <c r="AO223" s="22"/>
      <c r="AP223" s="18"/>
      <c r="AQ223" s="22"/>
      <c r="AR223" s="22">
        <v>86871849.7163582</v>
      </c>
      <c r="AS223" s="22">
        <v>938619789.82609499</v>
      </c>
      <c r="AT223" s="22">
        <v>409745661.67581099</v>
      </c>
      <c r="AU223" s="22">
        <v>528874128.15028399</v>
      </c>
      <c r="AV223" s="22">
        <v>193485429.447853</v>
      </c>
      <c r="AW223" s="22">
        <v>79814033.293034494</v>
      </c>
      <c r="AX223" s="22">
        <v>198102901.515856</v>
      </c>
      <c r="AY223" s="22">
        <v>193485429.447853</v>
      </c>
      <c r="AZ223" s="22">
        <v>205406182.947487</v>
      </c>
      <c r="BA223" s="22">
        <v>19.092504962936246</v>
      </c>
      <c r="BB223" s="22">
        <v>8.5033401339025927E-2</v>
      </c>
      <c r="BC223" s="22">
        <v>4.7939109294504636</v>
      </c>
      <c r="BD223" s="23">
        <v>-1.7085162929208815E-2</v>
      </c>
      <c r="BE223" s="21">
        <v>-7.2957428960000008E-3</v>
      </c>
      <c r="BF223" s="23">
        <v>-6.6667958959154604E-3</v>
      </c>
      <c r="BG223" s="21"/>
      <c r="BH223" s="21"/>
      <c r="BI223" s="21"/>
      <c r="BJ223" s="21">
        <v>0.13706019691573662</v>
      </c>
    </row>
    <row r="224" spans="1:63" x14ac:dyDescent="0.25">
      <c r="A224" s="18" t="s">
        <v>600</v>
      </c>
      <c r="B224" s="18" t="s">
        <v>601</v>
      </c>
      <c r="C224" s="18" t="s">
        <v>263</v>
      </c>
      <c r="D224" s="19">
        <v>71404247.494713604</v>
      </c>
      <c r="E224" s="20"/>
      <c r="F224" s="21">
        <v>1.5950739919399999</v>
      </c>
      <c r="G224" s="20">
        <v>0.46011372809508899</v>
      </c>
      <c r="H224" s="21">
        <v>3.4895154140000002E-2</v>
      </c>
      <c r="I224" s="20">
        <v>7.8082607709999996</v>
      </c>
      <c r="J224" s="22">
        <v>0.10960247467210001</v>
      </c>
      <c r="K224" s="18"/>
      <c r="L224" s="18">
        <v>1</v>
      </c>
      <c r="M224" s="18"/>
      <c r="N224" s="18"/>
      <c r="O224" s="18">
        <v>1</v>
      </c>
      <c r="P224" s="22"/>
      <c r="Q224" s="22">
        <v>0.46148720191029802</v>
      </c>
      <c r="R224" s="18"/>
      <c r="S224" s="22">
        <v>12938565.981586499</v>
      </c>
      <c r="T224" s="22">
        <v>173527750.395239</v>
      </c>
      <c r="U224" s="22"/>
      <c r="V224" s="18"/>
      <c r="W224" s="18"/>
      <c r="X224" s="22"/>
      <c r="Y224" s="18"/>
      <c r="Z224" s="22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22"/>
      <c r="AM224" s="22">
        <v>-6621998.5207405603</v>
      </c>
      <c r="AN224" s="22">
        <v>-105401.79</v>
      </c>
      <c r="AO224" s="22"/>
      <c r="AP224" s="18"/>
      <c r="AQ224" s="22"/>
      <c r="AR224" s="22">
        <v>31116711.615363199</v>
      </c>
      <c r="AS224" s="22">
        <v>513117771.78461802</v>
      </c>
      <c r="AT224" s="22">
        <v>163397089.18441302</v>
      </c>
      <c r="AU224" s="22">
        <v>349720682.600205</v>
      </c>
      <c r="AV224" s="22">
        <v>178796679.89895299</v>
      </c>
      <c r="AW224" s="22">
        <v>260630447.31702799</v>
      </c>
      <c r="AX224" s="22">
        <v>173527750.395239</v>
      </c>
      <c r="AY224" s="22">
        <v>178796679.89895299</v>
      </c>
      <c r="AZ224" s="22">
        <v>187426322.22849599</v>
      </c>
      <c r="BA224" s="22">
        <v>18.986803970468017</v>
      </c>
      <c r="BB224" s="22">
        <v>0.50793494524767313</v>
      </c>
      <c r="BC224" s="22">
        <v>2.9127572638443673</v>
      </c>
      <c r="BD224" s="23">
        <v>-3.7755842279180732E-2</v>
      </c>
      <c r="BE224" s="21">
        <v>-3.6960951833000001E-2</v>
      </c>
      <c r="BF224" s="23">
        <v>-2.0285336020101997E-2</v>
      </c>
      <c r="BG224" s="21"/>
      <c r="BH224" s="21"/>
      <c r="BI224" s="21"/>
      <c r="BJ224" s="21">
        <v>7.4561941546045007E-2</v>
      </c>
    </row>
    <row r="225" spans="1:63" x14ac:dyDescent="0.25">
      <c r="A225" s="18" t="s">
        <v>602</v>
      </c>
      <c r="B225" s="18" t="s">
        <v>603</v>
      </c>
      <c r="C225" s="18" t="s">
        <v>263</v>
      </c>
      <c r="D225" s="19">
        <v>3280128718.9482398</v>
      </c>
      <c r="E225" s="20"/>
      <c r="F225" s="21">
        <v>2.5432024908599997</v>
      </c>
      <c r="G225" s="20">
        <v>1.0500266847344299</v>
      </c>
      <c r="H225" s="21">
        <v>9.0120629600000009E-3</v>
      </c>
      <c r="I225" s="20"/>
      <c r="J225" s="22">
        <v>1.1256667932047399</v>
      </c>
      <c r="K225" s="18"/>
      <c r="L225" s="18"/>
      <c r="M225" s="18">
        <v>1</v>
      </c>
      <c r="N225" s="18"/>
      <c r="O225" s="18">
        <v>1</v>
      </c>
      <c r="P225" s="22">
        <v>876705</v>
      </c>
      <c r="Q225" s="22">
        <v>1.08524970135743</v>
      </c>
      <c r="R225" s="18" t="b">
        <v>0</v>
      </c>
      <c r="S225" s="22">
        <v>528438575.281317</v>
      </c>
      <c r="T225" s="22">
        <v>5157537431.4144897</v>
      </c>
      <c r="U225" s="22"/>
      <c r="V225" s="18" t="b">
        <v>1</v>
      </c>
      <c r="W225" s="18"/>
      <c r="X225" s="22"/>
      <c r="Y225" s="18" t="b">
        <v>1</v>
      </c>
      <c r="Z225" s="22">
        <v>-2.26182875091042</v>
      </c>
      <c r="AA225" s="18" t="b">
        <v>0</v>
      </c>
      <c r="AB225" s="18" t="b">
        <v>1</v>
      </c>
      <c r="AC225" s="18" t="b">
        <v>0</v>
      </c>
      <c r="AD225" s="18" t="b">
        <v>0</v>
      </c>
      <c r="AE225" s="18" t="b">
        <v>1</v>
      </c>
      <c r="AF225" s="18" t="b">
        <v>0</v>
      </c>
      <c r="AG225" s="18" t="b">
        <v>0</v>
      </c>
      <c r="AH225" s="18" t="b">
        <v>1</v>
      </c>
      <c r="AI225" s="18" t="b">
        <v>0</v>
      </c>
      <c r="AJ225" s="18" t="b">
        <v>0</v>
      </c>
      <c r="AK225" s="18" t="s">
        <v>250</v>
      </c>
      <c r="AL225" s="22">
        <v>22.12</v>
      </c>
      <c r="AM225" s="22">
        <v>-376467675.336891</v>
      </c>
      <c r="AN225" s="22"/>
      <c r="AO225" s="22">
        <v>-633225923.57265997</v>
      </c>
      <c r="AP225" s="18" t="b">
        <v>1</v>
      </c>
      <c r="AQ225" s="22">
        <v>0.96441753255713802</v>
      </c>
      <c r="AR225" s="22">
        <v>1134269506.18432</v>
      </c>
      <c r="AS225" s="22">
        <v>15881930624.0119</v>
      </c>
      <c r="AT225" s="22">
        <v>3419929322.0496998</v>
      </c>
      <c r="AU225" s="22">
        <v>12462001301.9622</v>
      </c>
      <c r="AV225" s="22">
        <v>5105909418.9823198</v>
      </c>
      <c r="AW225" s="22">
        <v>8697572770.3896599</v>
      </c>
      <c r="AX225" s="22">
        <v>5157537431.4144897</v>
      </c>
      <c r="AY225" s="22">
        <v>5105909418.9823198</v>
      </c>
      <c r="AZ225" s="22">
        <v>4993704121.9649897</v>
      </c>
      <c r="BA225" s="22">
        <v>22.358694738022479</v>
      </c>
      <c r="BB225" s="22">
        <v>0.54763951413059286</v>
      </c>
      <c r="BC225" s="22">
        <v>3.0948531922095679</v>
      </c>
      <c r="BD225" s="23">
        <v>1.6290387876406652E-2</v>
      </c>
      <c r="BE225" s="21">
        <v>-0.21439012376</v>
      </c>
      <c r="BF225" s="23">
        <v>-7.5986486326421201E-2</v>
      </c>
      <c r="BG225" s="21">
        <v>-4.2999999999999997E-2</v>
      </c>
      <c r="BH225" s="21">
        <v>-4.3333299999999998E-2</v>
      </c>
      <c r="BI225" s="21">
        <v>-0.21753329999999999</v>
      </c>
      <c r="BJ225" s="21">
        <v>0.1024594745667971</v>
      </c>
    </row>
    <row r="226" spans="1:63" x14ac:dyDescent="0.25">
      <c r="A226" s="18" t="s">
        <v>604</v>
      </c>
      <c r="B226" s="18" t="s">
        <v>605</v>
      </c>
      <c r="C226" s="18" t="s">
        <v>263</v>
      </c>
      <c r="D226" s="19">
        <v>604239386.48524404</v>
      </c>
      <c r="E226" s="20">
        <v>18.6473135345401</v>
      </c>
      <c r="F226" s="21">
        <v>0.56893766825000003</v>
      </c>
      <c r="G226" s="20">
        <v>0.591967199116609</v>
      </c>
      <c r="H226" s="21">
        <v>1.466055837E-2</v>
      </c>
      <c r="I226" s="20">
        <v>4.6444398004999998</v>
      </c>
      <c r="J226" s="22">
        <v>1.1306115053297301</v>
      </c>
      <c r="K226" s="18"/>
      <c r="L226" s="18">
        <v>1</v>
      </c>
      <c r="M226" s="18"/>
      <c r="N226" s="18"/>
      <c r="O226" s="18">
        <v>1</v>
      </c>
      <c r="P226" s="22"/>
      <c r="Q226" s="22">
        <v>0.60120065629520403</v>
      </c>
      <c r="R226" s="18"/>
      <c r="S226" s="22">
        <v>90077187.761554897</v>
      </c>
      <c r="T226" s="22">
        <v>2890672370.5012598</v>
      </c>
      <c r="U226" s="22"/>
      <c r="V226" s="18"/>
      <c r="W226" s="18"/>
      <c r="X226" s="22"/>
      <c r="Y226" s="18"/>
      <c r="Z226" s="22">
        <v>0.66724234486496303</v>
      </c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22"/>
      <c r="AM226" s="22">
        <v>38677948.619818099</v>
      </c>
      <c r="AN226" s="22">
        <v>225574.7</v>
      </c>
      <c r="AO226" s="22">
        <v>35615066.984767802</v>
      </c>
      <c r="AP226" s="18"/>
      <c r="AQ226" s="22">
        <v>0.616002514467757</v>
      </c>
      <c r="AR226" s="22">
        <v>835441272.20310605</v>
      </c>
      <c r="AS226" s="22">
        <v>2078480424.0676999</v>
      </c>
      <c r="AT226" s="22">
        <v>898167953.12935996</v>
      </c>
      <c r="AU226" s="22">
        <v>1180312470.9383399</v>
      </c>
      <c r="AV226" s="22">
        <v>2653897509.9242201</v>
      </c>
      <c r="AW226" s="22">
        <v>511001580.95415199</v>
      </c>
      <c r="AX226" s="22">
        <v>2890672370.5012598</v>
      </c>
      <c r="AY226" s="22">
        <v>2653897509.9242201</v>
      </c>
      <c r="AZ226" s="22">
        <v>2604564276.3034101</v>
      </c>
      <c r="BA226" s="22">
        <v>21.742025060532129</v>
      </c>
      <c r="BB226" s="22">
        <v>0.24585344900872047</v>
      </c>
      <c r="BC226" s="22">
        <v>0.74973549577057585</v>
      </c>
      <c r="BD226" s="23">
        <v>5.40794279627166E-2</v>
      </c>
      <c r="BE226" s="21">
        <v>3.2302877793999998E-2</v>
      </c>
      <c r="BF226" s="23">
        <v>2.55305192618927E-2</v>
      </c>
      <c r="BG226" s="21">
        <v>1.3000000000000001E-2</v>
      </c>
      <c r="BH226" s="21">
        <v>2.35E-2</v>
      </c>
      <c r="BI226" s="21">
        <v>0.04</v>
      </c>
      <c r="BJ226" s="21">
        <v>3.1161327267930739E-2</v>
      </c>
    </row>
    <row r="227" spans="1:63" x14ac:dyDescent="0.25">
      <c r="A227" s="18" t="s">
        <v>606</v>
      </c>
      <c r="B227" s="18" t="s">
        <v>607</v>
      </c>
      <c r="C227" s="18" t="s">
        <v>263</v>
      </c>
      <c r="D227" s="19">
        <v>193362535.62563199</v>
      </c>
      <c r="E227" s="20">
        <v>8.5253771633961506</v>
      </c>
      <c r="F227" s="21">
        <v>0.67733305844000002</v>
      </c>
      <c r="G227" s="20">
        <v>1.19992784684346</v>
      </c>
      <c r="H227" s="21">
        <v>3.2956496450000004E-2</v>
      </c>
      <c r="I227" s="20">
        <v>4.7602048599</v>
      </c>
      <c r="J227" s="22">
        <v>0.53891016117985902</v>
      </c>
      <c r="K227" s="18">
        <v>1</v>
      </c>
      <c r="L227" s="18">
        <v>1</v>
      </c>
      <c r="M227" s="18">
        <v>1</v>
      </c>
      <c r="N227" s="18">
        <v>1</v>
      </c>
      <c r="O227" s="18">
        <v>4</v>
      </c>
      <c r="P227" s="22"/>
      <c r="Q227" s="22">
        <v>1.2099272455671599</v>
      </c>
      <c r="R227" s="18"/>
      <c r="S227" s="22">
        <v>31054505.719334099</v>
      </c>
      <c r="T227" s="22">
        <v>610122365.85139</v>
      </c>
      <c r="U227" s="22"/>
      <c r="V227" s="18"/>
      <c r="W227" s="18"/>
      <c r="X227" s="22"/>
      <c r="Y227" s="18"/>
      <c r="Z227" s="22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22"/>
      <c r="AM227" s="22">
        <v>31111732.021243699</v>
      </c>
      <c r="AN227" s="22">
        <v>356986.3</v>
      </c>
      <c r="AO227" s="22"/>
      <c r="AP227" s="18"/>
      <c r="AQ227" s="22"/>
      <c r="AR227" s="22">
        <v>96779949.781456307</v>
      </c>
      <c r="AS227" s="22">
        <v>298487110.57379299</v>
      </c>
      <c r="AT227" s="22">
        <v>125306342.41606998</v>
      </c>
      <c r="AU227" s="22">
        <v>173180768.15772301</v>
      </c>
      <c r="AV227" s="22">
        <v>557121634.788885</v>
      </c>
      <c r="AW227" s="22">
        <v>84874128.150283605</v>
      </c>
      <c r="AX227" s="22">
        <v>610122365.85139</v>
      </c>
      <c r="AY227" s="22">
        <v>557121634.788885</v>
      </c>
      <c r="AZ227" s="22">
        <v>530404131.375871</v>
      </c>
      <c r="BA227" s="22">
        <v>20.1837321218336</v>
      </c>
      <c r="BB227" s="22">
        <v>0.28434771601067421</v>
      </c>
      <c r="BC227" s="22">
        <v>0.51143909998262949</v>
      </c>
      <c r="BD227" s="23">
        <v>7.2752557804101586E-2</v>
      </c>
      <c r="BE227" s="21">
        <v>0.15099797063299999</v>
      </c>
      <c r="BF227" s="23">
        <v>0.14872135840101899</v>
      </c>
      <c r="BG227" s="21"/>
      <c r="BH227" s="21"/>
      <c r="BI227" s="21"/>
      <c r="BJ227" s="21">
        <v>5.0898815479415112E-2</v>
      </c>
    </row>
    <row r="228" spans="1:63" x14ac:dyDescent="0.25">
      <c r="A228" s="18" t="s">
        <v>608</v>
      </c>
      <c r="B228" s="18" t="s">
        <v>609</v>
      </c>
      <c r="C228" s="18" t="s">
        <v>263</v>
      </c>
      <c r="D228" s="19">
        <v>181139942.30026701</v>
      </c>
      <c r="E228" s="20">
        <v>6.7139194150153596</v>
      </c>
      <c r="F228" s="21">
        <v>0.321697164689</v>
      </c>
      <c r="G228" s="20">
        <v>0.70130638830109304</v>
      </c>
      <c r="H228" s="21">
        <v>2.6670093069999998E-2</v>
      </c>
      <c r="I228" s="20">
        <v>2.1237049579999998</v>
      </c>
      <c r="J228" s="22">
        <v>0.68420918864232105</v>
      </c>
      <c r="K228" s="18"/>
      <c r="L228" s="18">
        <v>1</v>
      </c>
      <c r="M228" s="18"/>
      <c r="N228" s="18"/>
      <c r="O228" s="18">
        <v>1</v>
      </c>
      <c r="P228" s="22"/>
      <c r="Q228" s="22">
        <v>0.69505588573156496</v>
      </c>
      <c r="R228" s="18"/>
      <c r="S228" s="22">
        <v>34368050.407709397</v>
      </c>
      <c r="T228" s="22">
        <v>829327279.46627104</v>
      </c>
      <c r="U228" s="22"/>
      <c r="V228" s="18"/>
      <c r="W228" s="18"/>
      <c r="X228" s="22"/>
      <c r="Y228" s="18"/>
      <c r="Z228" s="22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22"/>
      <c r="AM228" s="22">
        <v>39326096.845118299</v>
      </c>
      <c r="AN228" s="22">
        <v>79244.94</v>
      </c>
      <c r="AO228" s="22"/>
      <c r="AP228" s="18"/>
      <c r="AQ228" s="22"/>
      <c r="AR228" s="22">
        <v>168522979.985174</v>
      </c>
      <c r="AS228" s="22">
        <v>412472201.63083798</v>
      </c>
      <c r="AT228" s="22">
        <v>230402149.74054897</v>
      </c>
      <c r="AU228" s="22">
        <v>182070051.89028901</v>
      </c>
      <c r="AV228" s="22">
        <v>836373748.60956597</v>
      </c>
      <c r="AW228" s="22">
        <v>74119718.309859201</v>
      </c>
      <c r="AX228" s="22">
        <v>829327279.46627104</v>
      </c>
      <c r="AY228" s="22">
        <v>836373748.60956597</v>
      </c>
      <c r="AZ228" s="22">
        <v>735369600.57834804</v>
      </c>
      <c r="BA228" s="22">
        <v>20.540355781154215</v>
      </c>
      <c r="BB228" s="22">
        <v>0.17969627532910992</v>
      </c>
      <c r="BC228" s="22">
        <v>0.49525358354051358</v>
      </c>
      <c r="BD228" s="23">
        <v>6.4463258484847644E-2</v>
      </c>
      <c r="BE228" s="21">
        <v>0.11061527525500001</v>
      </c>
      <c r="BF228" s="23">
        <v>0.11592139697539899</v>
      </c>
      <c r="BG228" s="21"/>
      <c r="BH228" s="21"/>
      <c r="BI228" s="21"/>
      <c r="BJ228" s="21">
        <v>4.1440877755555799E-2</v>
      </c>
    </row>
    <row r="229" spans="1:63" x14ac:dyDescent="0.25">
      <c r="A229" s="18" t="s">
        <v>610</v>
      </c>
      <c r="B229" s="18" t="s">
        <v>611</v>
      </c>
      <c r="C229" s="18" t="s">
        <v>263</v>
      </c>
      <c r="D229" s="19">
        <v>74996414.452514499</v>
      </c>
      <c r="E229" s="20">
        <v>13.350361013298899</v>
      </c>
      <c r="F229" s="21">
        <v>0.23939662750000001</v>
      </c>
      <c r="G229" s="20">
        <v>0.91427623253998702</v>
      </c>
      <c r="H229" s="21">
        <v>2.754051037E-2</v>
      </c>
      <c r="I229" s="20">
        <v>6.6605569139999998</v>
      </c>
      <c r="J229" s="22">
        <v>1.1955359210198899</v>
      </c>
      <c r="K229" s="18"/>
      <c r="L229" s="18">
        <v>1</v>
      </c>
      <c r="M229" s="18"/>
      <c r="N229" s="18"/>
      <c r="O229" s="18">
        <v>1</v>
      </c>
      <c r="P229" s="22"/>
      <c r="Q229" s="22">
        <v>0.911302976499207</v>
      </c>
      <c r="R229" s="18"/>
      <c r="S229" s="22">
        <v>9267283.5487770792</v>
      </c>
      <c r="T229" s="22">
        <v>233533376.73207501</v>
      </c>
      <c r="U229" s="22"/>
      <c r="V229" s="18"/>
      <c r="W229" s="18"/>
      <c r="X229" s="22"/>
      <c r="Y229" s="18"/>
      <c r="Z229" s="22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22"/>
      <c r="AM229" s="22">
        <v>6915270.4057418602</v>
      </c>
      <c r="AN229" s="22"/>
      <c r="AO229" s="22"/>
      <c r="AP229" s="18"/>
      <c r="AQ229" s="22"/>
      <c r="AR229" s="22">
        <v>72270408.258160502</v>
      </c>
      <c r="AS229" s="22">
        <v>142645522.17985699</v>
      </c>
      <c r="AT229" s="22">
        <v>77903664.093741477</v>
      </c>
      <c r="AU229" s="22">
        <v>64741858.086115502</v>
      </c>
      <c r="AV229" s="22">
        <v>212016456.15301299</v>
      </c>
      <c r="AW229" s="22">
        <v>18649874.4536408</v>
      </c>
      <c r="AX229" s="22">
        <v>233533376.73207501</v>
      </c>
      <c r="AY229" s="22">
        <v>212016456.15301299</v>
      </c>
      <c r="AZ229" s="22">
        <v>196614502.16450199</v>
      </c>
      <c r="BA229" s="22">
        <v>19.220505009440934</v>
      </c>
      <c r="BB229" s="22">
        <v>0.1307427963292517</v>
      </c>
      <c r="BC229" s="22">
        <v>0.64031231369195363</v>
      </c>
      <c r="BD229" s="23">
        <v>8.991141447399878E-2</v>
      </c>
      <c r="BE229" s="21">
        <v>6.9861535904999994E-2</v>
      </c>
      <c r="BF229" s="23">
        <v>6.6394661006326502E-2</v>
      </c>
      <c r="BG229" s="21"/>
      <c r="BH229" s="21"/>
      <c r="BI229" s="21"/>
      <c r="BJ229" s="21">
        <v>3.9682908192644008E-2</v>
      </c>
      <c r="BK229" s="24"/>
    </row>
    <row r="230" spans="1:63" x14ac:dyDescent="0.25">
      <c r="A230" s="18" t="s">
        <v>612</v>
      </c>
      <c r="B230" s="18" t="s">
        <v>613</v>
      </c>
      <c r="C230" s="18" t="s">
        <v>263</v>
      </c>
      <c r="D230" s="19">
        <v>2093994059.2075</v>
      </c>
      <c r="E230" s="20"/>
      <c r="F230" s="21">
        <v>1.6488510434429999</v>
      </c>
      <c r="G230" s="20">
        <v>1.38903285312333</v>
      </c>
      <c r="H230" s="21">
        <v>1.8105205860000001E-2</v>
      </c>
      <c r="I230" s="20">
        <v>21.099929633199999</v>
      </c>
      <c r="J230" s="22">
        <v>0.71235133414316498</v>
      </c>
      <c r="K230" s="18"/>
      <c r="L230" s="18"/>
      <c r="M230" s="18">
        <v>1</v>
      </c>
      <c r="N230" s="18"/>
      <c r="O230" s="18">
        <v>1</v>
      </c>
      <c r="P230" s="22"/>
      <c r="Q230" s="22">
        <v>1.42484763748958</v>
      </c>
      <c r="R230" s="18"/>
      <c r="S230" s="22">
        <v>152617874.08165199</v>
      </c>
      <c r="T230" s="22">
        <v>3621742769.4596901</v>
      </c>
      <c r="U230" s="22"/>
      <c r="V230" s="18"/>
      <c r="W230" s="18"/>
      <c r="X230" s="22"/>
      <c r="Y230" s="18"/>
      <c r="Z230" s="22">
        <v>-1.53450164173659</v>
      </c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22"/>
      <c r="AM230" s="22">
        <v>-71983417.006213203</v>
      </c>
      <c r="AN230" s="22">
        <v>705061.92</v>
      </c>
      <c r="AO230" s="22">
        <v>-125526932.084309</v>
      </c>
      <c r="AP230" s="18"/>
      <c r="AQ230" s="22">
        <v>1.29851305765216</v>
      </c>
      <c r="AR230" s="22">
        <v>1471914814.4703801</v>
      </c>
      <c r="AS230" s="22">
        <v>6204315074.8628302</v>
      </c>
      <c r="AT230" s="22">
        <v>1630549614.0611906</v>
      </c>
      <c r="AU230" s="22">
        <v>4573765460.8016396</v>
      </c>
      <c r="AV230" s="22">
        <v>3580250811.9812298</v>
      </c>
      <c r="AW230" s="22">
        <v>2688533432.5304599</v>
      </c>
      <c r="AX230" s="22">
        <v>3621742769.4596901</v>
      </c>
      <c r="AY230" s="22">
        <v>3580250811.9812298</v>
      </c>
      <c r="AZ230" s="22">
        <v>3530519480.5194802</v>
      </c>
      <c r="BA230" s="22">
        <v>22.00445993453998</v>
      </c>
      <c r="BB230" s="22">
        <v>0.43333283369557113</v>
      </c>
      <c r="BC230" s="22">
        <v>1.7229437945768116</v>
      </c>
      <c r="BD230" s="23">
        <v>1.2837621638373722E-2</v>
      </c>
      <c r="BE230" s="21">
        <v>-6.2862187414999993E-2</v>
      </c>
      <c r="BF230" s="23">
        <v>-2.59425053369618E-2</v>
      </c>
      <c r="BG230" s="21"/>
      <c r="BH230" s="21">
        <v>-2.1000000000000001E-2</v>
      </c>
      <c r="BI230" s="21">
        <v>-7.9500000000000001E-2</v>
      </c>
      <c r="BJ230" s="21">
        <v>4.2139346661668159E-2</v>
      </c>
    </row>
    <row r="231" spans="1:63" x14ac:dyDescent="0.25">
      <c r="A231" s="18" t="s">
        <v>614</v>
      </c>
      <c r="B231" s="18" t="s">
        <v>615</v>
      </c>
      <c r="C231" s="18" t="s">
        <v>263</v>
      </c>
      <c r="D231" s="19">
        <v>267591229.19922799</v>
      </c>
      <c r="E231" s="20"/>
      <c r="F231" s="21">
        <v>0.50481400438000001</v>
      </c>
      <c r="G231" s="20">
        <v>0.76506809866769798</v>
      </c>
      <c r="H231" s="21">
        <v>2.0480097229999997E-2</v>
      </c>
      <c r="I231" s="20"/>
      <c r="J231" s="22">
        <v>1.0514352283095999E-2</v>
      </c>
      <c r="K231" s="18"/>
      <c r="L231" s="18">
        <v>1</v>
      </c>
      <c r="M231" s="18"/>
      <c r="N231" s="18"/>
      <c r="O231" s="18">
        <v>1</v>
      </c>
      <c r="P231" s="22"/>
      <c r="Q231" s="22">
        <v>0.76826922041944601</v>
      </c>
      <c r="R231" s="18"/>
      <c r="S231" s="22">
        <v>-2873616.6651167101</v>
      </c>
      <c r="T231" s="22">
        <v>306054124.43039101</v>
      </c>
      <c r="U231" s="22"/>
      <c r="V231" s="18"/>
      <c r="W231" s="18"/>
      <c r="X231" s="22"/>
      <c r="Y231" s="18"/>
      <c r="Z231" s="22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22"/>
      <c r="AM231" s="22">
        <v>-51165300.607740402</v>
      </c>
      <c r="AN231" s="22">
        <v>255090.39</v>
      </c>
      <c r="AO231" s="22"/>
      <c r="AP231" s="18"/>
      <c r="AQ231" s="22"/>
      <c r="AR231" s="22">
        <v>119538733.37673201</v>
      </c>
      <c r="AS231" s="22">
        <v>835404073.28187501</v>
      </c>
      <c r="AT231" s="22">
        <v>382497907.56068099</v>
      </c>
      <c r="AU231" s="22">
        <v>452906165.72119403</v>
      </c>
      <c r="AV231" s="22">
        <v>329709491.158427</v>
      </c>
      <c r="AW231" s="22">
        <v>193090300.38128901</v>
      </c>
      <c r="AX231" s="22">
        <v>306054124.43039101</v>
      </c>
      <c r="AY231" s="22">
        <v>329709491.158427</v>
      </c>
      <c r="AZ231" s="22">
        <v>378806700.54583102</v>
      </c>
      <c r="BA231" s="22">
        <v>19.576497508191608</v>
      </c>
      <c r="BB231" s="22">
        <v>0.231134018323296</v>
      </c>
      <c r="BC231" s="22">
        <v>2.6280336049371376</v>
      </c>
      <c r="BD231" s="23">
        <v>-0.10067814111303697</v>
      </c>
      <c r="BE231" s="21">
        <v>-7.6727052530999998E-2</v>
      </c>
      <c r="BF231" s="23">
        <v>-6.0531591992967204E-2</v>
      </c>
      <c r="BG231" s="21"/>
      <c r="BH231" s="21"/>
      <c r="BI231" s="21"/>
      <c r="BJ231" s="21">
        <v>-9.3892433910665561E-3</v>
      </c>
    </row>
    <row r="232" spans="1:63" x14ac:dyDescent="0.25">
      <c r="A232" s="18" t="s">
        <v>616</v>
      </c>
      <c r="B232" s="18" t="s">
        <v>617</v>
      </c>
      <c r="C232" s="18" t="s">
        <v>263</v>
      </c>
      <c r="D232" s="19">
        <v>55392111.795531899</v>
      </c>
      <c r="E232" s="20">
        <v>9.1648913017271596</v>
      </c>
      <c r="F232" s="21">
        <v>0.38042792255000002</v>
      </c>
      <c r="G232" s="20">
        <v>0.32020190269030702</v>
      </c>
      <c r="H232" s="21">
        <v>6.2604157679999994E-2</v>
      </c>
      <c r="I232" s="20">
        <v>3.8281160609999998</v>
      </c>
      <c r="J232" s="22">
        <v>0.64920917043846404</v>
      </c>
      <c r="K232" s="18"/>
      <c r="L232" s="18">
        <v>1</v>
      </c>
      <c r="M232" s="18"/>
      <c r="N232" s="18"/>
      <c r="O232" s="18">
        <v>1</v>
      </c>
      <c r="P232" s="22"/>
      <c r="Q232" s="22">
        <v>0.32046763041038201</v>
      </c>
      <c r="R232" s="18"/>
      <c r="S232" s="22">
        <v>13290653.7710406</v>
      </c>
      <c r="T232" s="22">
        <v>134167627.638798</v>
      </c>
      <c r="U232" s="22"/>
      <c r="V232" s="18"/>
      <c r="W232" s="18"/>
      <c r="X232" s="22"/>
      <c r="Y232" s="18"/>
      <c r="Z232" s="22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22"/>
      <c r="AM232" s="22">
        <v>11089114.1180025</v>
      </c>
      <c r="AN232" s="22">
        <v>18504.990000000002</v>
      </c>
      <c r="AO232" s="22"/>
      <c r="AP232" s="18"/>
      <c r="AQ232" s="22"/>
      <c r="AR232" s="22">
        <v>56058095.415233001</v>
      </c>
      <c r="AS232" s="22">
        <v>271311354.97070599</v>
      </c>
      <c r="AT232" s="22">
        <v>169911178.27582997</v>
      </c>
      <c r="AU232" s="22">
        <v>101400176.694876</v>
      </c>
      <c r="AV232" s="22">
        <v>123479132.08228099</v>
      </c>
      <c r="AW232" s="22">
        <v>64638956.570259497</v>
      </c>
      <c r="AX232" s="22">
        <v>134167627.638798</v>
      </c>
      <c r="AY232" s="22">
        <v>123479132.08228099</v>
      </c>
      <c r="AZ232" s="22">
        <v>126982326.36928301</v>
      </c>
      <c r="BA232" s="22">
        <v>18.67309162870788</v>
      </c>
      <c r="BB232" s="22">
        <v>0.23824641094449839</v>
      </c>
      <c r="BC232" s="22">
        <v>2.1060723237072332</v>
      </c>
      <c r="BD232" s="23">
        <v>2.9486551421964109E-2</v>
      </c>
      <c r="BE232" s="21">
        <v>3.5416724544000001E-2</v>
      </c>
      <c r="BF232" s="23">
        <v>2.8648697284253E-2</v>
      </c>
      <c r="BG232" s="21"/>
      <c r="BH232" s="21"/>
      <c r="BI232" s="21"/>
      <c r="BJ232" s="21">
        <v>9.9060063928545369E-2</v>
      </c>
    </row>
    <row r="233" spans="1:63" x14ac:dyDescent="0.25">
      <c r="A233" s="18" t="s">
        <v>618</v>
      </c>
      <c r="B233" s="18" t="s">
        <v>619</v>
      </c>
      <c r="C233" s="18" t="s">
        <v>263</v>
      </c>
      <c r="D233" s="19">
        <v>52378955.594373502</v>
      </c>
      <c r="E233" s="20">
        <v>10.812046911409499</v>
      </c>
      <c r="F233" s="21">
        <v>3.6215608699999999E-2</v>
      </c>
      <c r="G233" s="20">
        <v>0.28721377624217398</v>
      </c>
      <c r="H233" s="21">
        <v>3.4977382719999998E-2</v>
      </c>
      <c r="I233" s="20">
        <v>5.1718933268000002</v>
      </c>
      <c r="J233" s="22">
        <v>0.60475756216376797</v>
      </c>
      <c r="K233" s="18"/>
      <c r="L233" s="18">
        <v>1</v>
      </c>
      <c r="M233" s="18"/>
      <c r="N233" s="18"/>
      <c r="O233" s="18">
        <v>1</v>
      </c>
      <c r="P233" s="22"/>
      <c r="Q233" s="22">
        <v>0.28402573230810302</v>
      </c>
      <c r="R233" s="18"/>
      <c r="S233" s="22">
        <v>6070473.3562726704</v>
      </c>
      <c r="T233" s="22">
        <v>117212489.53780299</v>
      </c>
      <c r="U233" s="22"/>
      <c r="V233" s="18"/>
      <c r="W233" s="18"/>
      <c r="X233" s="22"/>
      <c r="Y233" s="18"/>
      <c r="Z233" s="22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22"/>
      <c r="AM233" s="22"/>
      <c r="AN233" s="22">
        <v>212353.56</v>
      </c>
      <c r="AO233" s="22"/>
      <c r="AP233" s="18"/>
      <c r="AQ233" s="22"/>
      <c r="AR233" s="22">
        <v>49413772.900585897</v>
      </c>
      <c r="AS233" s="22">
        <v>203088133.54412699</v>
      </c>
      <c r="AT233" s="22">
        <v>168691165.25620738</v>
      </c>
      <c r="AU233" s="22">
        <v>34396968.287919603</v>
      </c>
      <c r="AV233" s="22">
        <v>111888749.54889899</v>
      </c>
      <c r="AW233" s="22">
        <v>6109253.2316562803</v>
      </c>
      <c r="AX233" s="22">
        <v>93633971.914814502</v>
      </c>
      <c r="AY233" s="22">
        <v>87955909.418982297</v>
      </c>
      <c r="AZ233" s="22">
        <v>87497129.681912303</v>
      </c>
      <c r="BA233" s="22">
        <v>18.323625020480822</v>
      </c>
      <c r="BB233" s="22">
        <v>3.0081783337325623E-2</v>
      </c>
      <c r="BC233" s="22">
        <v>2.2367780853473032</v>
      </c>
      <c r="BD233" s="23">
        <v>3.4899575394685731E-2</v>
      </c>
      <c r="BE233" s="21">
        <v>2.6824679067999999E-2</v>
      </c>
      <c r="BF233" s="22"/>
      <c r="BG233" s="21"/>
      <c r="BH233" s="21"/>
      <c r="BI233" s="21"/>
      <c r="BJ233" s="21">
        <v>6.4831953959994484E-2</v>
      </c>
    </row>
    <row r="234" spans="1:63" x14ac:dyDescent="0.25">
      <c r="A234" s="18" t="s">
        <v>620</v>
      </c>
      <c r="B234" s="18" t="s">
        <v>621</v>
      </c>
      <c r="C234" s="18" t="s">
        <v>263</v>
      </c>
      <c r="D234" s="19">
        <v>561952560.44865298</v>
      </c>
      <c r="E234" s="20">
        <v>9.2775760726609402</v>
      </c>
      <c r="F234" s="21">
        <v>0.47530823927999999</v>
      </c>
      <c r="G234" s="20">
        <v>0.93487984259157897</v>
      </c>
      <c r="H234" s="21">
        <v>5.9246678810000002E-2</v>
      </c>
      <c r="I234" s="20">
        <v>4.3127755074999996</v>
      </c>
      <c r="J234" s="22">
        <v>1.1015334836459101</v>
      </c>
      <c r="K234" s="18"/>
      <c r="L234" s="18">
        <v>1</v>
      </c>
      <c r="M234" s="18"/>
      <c r="N234" s="18"/>
      <c r="O234" s="18">
        <v>1</v>
      </c>
      <c r="P234" s="22"/>
      <c r="Q234" s="22">
        <v>0.93342590815519899</v>
      </c>
      <c r="R234" s="18"/>
      <c r="S234" s="22">
        <v>94764251.836696699</v>
      </c>
      <c r="T234" s="22">
        <v>1138947270.52915</v>
      </c>
      <c r="U234" s="22"/>
      <c r="V234" s="18"/>
      <c r="W234" s="18"/>
      <c r="X234" s="22"/>
      <c r="Y234" s="18"/>
      <c r="Z234" s="22">
        <v>3.1676315540859701</v>
      </c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22"/>
      <c r="AM234" s="22">
        <v>98168248.542284206</v>
      </c>
      <c r="AN234" s="22">
        <v>-58754.83</v>
      </c>
      <c r="AO234" s="22">
        <v>59518186.112423196</v>
      </c>
      <c r="AP234" s="18"/>
      <c r="AQ234" s="22">
        <v>0.98572794033636002</v>
      </c>
      <c r="AR234" s="22">
        <v>296401004.37087297</v>
      </c>
      <c r="AS234" s="22">
        <v>1141755789.0821199</v>
      </c>
      <c r="AT234" s="22">
        <v>570222263.55435991</v>
      </c>
      <c r="AU234" s="22">
        <v>571533525.52776003</v>
      </c>
      <c r="AV234" s="22">
        <v>1045822807.6506701</v>
      </c>
      <c r="AW234" s="22">
        <v>271031340.09113699</v>
      </c>
      <c r="AX234" s="22">
        <v>1138947270.52915</v>
      </c>
      <c r="AY234" s="22">
        <v>1045822807.6506701</v>
      </c>
      <c r="AZ234" s="22">
        <v>973800112.93054795</v>
      </c>
      <c r="BA234" s="22">
        <v>20.810720007048296</v>
      </c>
      <c r="BB234" s="22">
        <v>0.23738118315916265</v>
      </c>
      <c r="BC234" s="22">
        <v>1.0451953736324893</v>
      </c>
      <c r="BD234" s="23">
        <v>8.1502328728578918E-2</v>
      </c>
      <c r="BE234" s="21">
        <v>0.104828294334</v>
      </c>
      <c r="BF234" s="23">
        <v>9.80367020144296E-2</v>
      </c>
      <c r="BG234" s="21"/>
      <c r="BH234" s="21">
        <v>0.05</v>
      </c>
      <c r="BI234" s="21">
        <v>9.8000000000000004E-2</v>
      </c>
      <c r="BJ234" s="21">
        <v>8.3203370593855186E-2</v>
      </c>
    </row>
    <row r="235" spans="1:63" x14ac:dyDescent="0.25">
      <c r="A235" s="18" t="s">
        <v>622</v>
      </c>
      <c r="B235" s="18" t="s">
        <v>623</v>
      </c>
      <c r="C235" s="18" t="s">
        <v>263</v>
      </c>
      <c r="D235" s="19">
        <v>1000024639.1468199</v>
      </c>
      <c r="E235" s="20">
        <v>12.169625448287301</v>
      </c>
      <c r="F235" s="21">
        <v>7.9134825120000002E-2</v>
      </c>
      <c r="G235" s="20">
        <v>1.51794802359031</v>
      </c>
      <c r="H235" s="21">
        <v>8.8747657619999989E-2</v>
      </c>
      <c r="I235" s="20">
        <v>10.4679865013</v>
      </c>
      <c r="J235" s="22">
        <v>0.75376806979671895</v>
      </c>
      <c r="K235" s="18"/>
      <c r="L235" s="18">
        <v>1</v>
      </c>
      <c r="M235" s="18"/>
      <c r="N235" s="18"/>
      <c r="O235" s="18">
        <v>1</v>
      </c>
      <c r="P235" s="22"/>
      <c r="Q235" s="22">
        <v>1.5090884047755799</v>
      </c>
      <c r="R235" s="18"/>
      <c r="S235" s="22">
        <v>104008183.76267099</v>
      </c>
      <c r="T235" s="22">
        <v>937961499.11652601</v>
      </c>
      <c r="U235" s="22"/>
      <c r="V235" s="18"/>
      <c r="W235" s="18"/>
      <c r="X235" s="22"/>
      <c r="Y235" s="18"/>
      <c r="Z235" s="22">
        <v>3.2125982913834301</v>
      </c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22"/>
      <c r="AM235" s="22">
        <v>95512521.843951494</v>
      </c>
      <c r="AN235" s="22">
        <v>93980.04</v>
      </c>
      <c r="AO235" s="22">
        <v>67309663.788351998</v>
      </c>
      <c r="AP235" s="18"/>
      <c r="AQ235" s="22">
        <v>1.5624207201048499</v>
      </c>
      <c r="AR235" s="22">
        <v>244090021.38938001</v>
      </c>
      <c r="AS235" s="22">
        <v>867153352.55277598</v>
      </c>
      <c r="AT235" s="22">
        <v>609681019.25044203</v>
      </c>
      <c r="AU235" s="22">
        <v>257472333.30233401</v>
      </c>
      <c r="AV235" s="22">
        <v>867890653.19379306</v>
      </c>
      <c r="AW235" s="22">
        <v>48247000.836975701</v>
      </c>
      <c r="AX235" s="22">
        <v>937961499.11652601</v>
      </c>
      <c r="AY235" s="22">
        <v>867890653.19379306</v>
      </c>
      <c r="AZ235" s="22">
        <v>831789949.18125403</v>
      </c>
      <c r="BA235" s="22">
        <v>20.620397874757977</v>
      </c>
      <c r="BB235" s="22">
        <v>5.5638372030671852E-2</v>
      </c>
      <c r="BC235" s="22">
        <v>0.96038133735741582</v>
      </c>
      <c r="BD235" s="23">
        <v>6.2069089217437819E-2</v>
      </c>
      <c r="BE235" s="21">
        <v>0.13178630316000001</v>
      </c>
      <c r="BF235" s="23">
        <v>0.13082331361389199</v>
      </c>
      <c r="BG235" s="21"/>
      <c r="BH235" s="21">
        <v>7.9000000000000001E-2</v>
      </c>
      <c r="BI235" s="21">
        <v>0.105</v>
      </c>
      <c r="BJ235" s="21">
        <v>0.11088747657621043</v>
      </c>
      <c r="BK235" s="24"/>
    </row>
    <row r="236" spans="1:63" x14ac:dyDescent="0.25">
      <c r="A236" s="18" t="s">
        <v>624</v>
      </c>
      <c r="B236" s="18" t="s">
        <v>625</v>
      </c>
      <c r="C236" s="18" t="s">
        <v>263</v>
      </c>
      <c r="D236" s="19">
        <v>21581134.5039993</v>
      </c>
      <c r="E236" s="20">
        <v>105.557491437265</v>
      </c>
      <c r="F236" s="21">
        <v>0.46960991921</v>
      </c>
      <c r="G236" s="20">
        <v>0.38431851213755203</v>
      </c>
      <c r="H236" s="21">
        <v>7.3755555800000009E-3</v>
      </c>
      <c r="I236" s="20">
        <v>7.1256411644000002</v>
      </c>
      <c r="J236" s="22">
        <v>0.37214173651471</v>
      </c>
      <c r="K236" s="18"/>
      <c r="L236" s="18">
        <v>1</v>
      </c>
      <c r="M236" s="18">
        <v>1</v>
      </c>
      <c r="N236" s="18"/>
      <c r="O236" s="18">
        <v>2</v>
      </c>
      <c r="P236" s="22"/>
      <c r="Q236" s="22">
        <v>0.38431851213755203</v>
      </c>
      <c r="R236" s="18"/>
      <c r="S236" s="22">
        <v>960803.24909747299</v>
      </c>
      <c r="T236" s="22">
        <v>76414729.241877303</v>
      </c>
      <c r="U236" s="22"/>
      <c r="V236" s="18"/>
      <c r="W236" s="18"/>
      <c r="X236" s="22"/>
      <c r="Y236" s="18"/>
      <c r="Z236" s="22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22"/>
      <c r="AM236" s="22"/>
      <c r="AN236" s="22">
        <v>26784.41</v>
      </c>
      <c r="AO236" s="22"/>
      <c r="AP236" s="18"/>
      <c r="AQ236" s="22"/>
      <c r="AR236" s="22">
        <v>30892057.761732899</v>
      </c>
      <c r="AS236" s="22">
        <v>93203826.714801401</v>
      </c>
      <c r="AT236" s="22">
        <v>54230180.505415104</v>
      </c>
      <c r="AU236" s="22">
        <v>38973646.209386297</v>
      </c>
      <c r="AV236" s="22">
        <v>75775804.119985506</v>
      </c>
      <c r="AW236" s="22">
        <v>25467030.6859206</v>
      </c>
      <c r="AX236" s="22">
        <v>76414729.241877303</v>
      </c>
      <c r="AY236" s="22">
        <v>75775804.119985506</v>
      </c>
      <c r="AZ236" s="22">
        <v>78869604.806157902</v>
      </c>
      <c r="BA236" s="22">
        <v>18.147487809736937</v>
      </c>
      <c r="BB236" s="22">
        <v>0.27324018319385446</v>
      </c>
      <c r="BC236" s="22">
        <v>1.2248308045966438</v>
      </c>
      <c r="BD236" s="23">
        <v>-1.5397498915046891E-2</v>
      </c>
      <c r="BE236" s="21">
        <v>3.6058617310000003E-3</v>
      </c>
      <c r="BF236" s="22"/>
      <c r="BG236" s="21"/>
      <c r="BH236" s="21"/>
      <c r="BI236" s="21"/>
      <c r="BJ236" s="21">
        <v>1.2573534691933806E-2</v>
      </c>
    </row>
    <row r="237" spans="1:63" x14ac:dyDescent="0.25">
      <c r="A237" s="18" t="s">
        <v>626</v>
      </c>
      <c r="B237" s="18" t="s">
        <v>627</v>
      </c>
      <c r="C237" s="18" t="s">
        <v>263</v>
      </c>
      <c r="D237" s="19">
        <v>6862572113.7721796</v>
      </c>
      <c r="E237" s="20"/>
      <c r="F237" s="21">
        <v>2.8746080673100001</v>
      </c>
      <c r="G237" s="20">
        <v>2.2464668068292402</v>
      </c>
      <c r="H237" s="21">
        <v>1.5886200810000001E-2</v>
      </c>
      <c r="I237" s="20"/>
      <c r="J237" s="22">
        <v>0.60816439059587502</v>
      </c>
      <c r="K237" s="18"/>
      <c r="L237" s="18">
        <v>1</v>
      </c>
      <c r="M237" s="18"/>
      <c r="N237" s="18"/>
      <c r="O237" s="18">
        <v>1</v>
      </c>
      <c r="P237" s="22">
        <v>551585</v>
      </c>
      <c r="Q237" s="22">
        <v>2.3210621286396602</v>
      </c>
      <c r="R237" s="18" t="b">
        <v>0</v>
      </c>
      <c r="S237" s="22">
        <v>459220682.600205</v>
      </c>
      <c r="T237" s="22">
        <v>11106147121.7335</v>
      </c>
      <c r="U237" s="22"/>
      <c r="V237" s="18" t="b">
        <v>0</v>
      </c>
      <c r="W237" s="18"/>
      <c r="X237" s="22"/>
      <c r="Y237" s="18" t="b">
        <v>0</v>
      </c>
      <c r="Z237" s="22">
        <v>-3.7009688559127998</v>
      </c>
      <c r="AA237" s="18" t="b">
        <v>0</v>
      </c>
      <c r="AB237" s="18" t="b">
        <v>1</v>
      </c>
      <c r="AC237" s="18" t="b">
        <v>0</v>
      </c>
      <c r="AD237" s="18" t="b">
        <v>0</v>
      </c>
      <c r="AE237" s="18" t="b">
        <v>0</v>
      </c>
      <c r="AF237" s="18" t="b">
        <v>0</v>
      </c>
      <c r="AG237" s="18" t="b">
        <v>0</v>
      </c>
      <c r="AH237" s="18" t="b">
        <v>0</v>
      </c>
      <c r="AI237" s="18" t="b">
        <v>0</v>
      </c>
      <c r="AJ237" s="18" t="b">
        <v>0</v>
      </c>
      <c r="AK237" s="18" t="s">
        <v>244</v>
      </c>
      <c r="AL237" s="22"/>
      <c r="AM237" s="22">
        <v>-576426323.04755104</v>
      </c>
      <c r="AN237" s="22">
        <v>11082800.5</v>
      </c>
      <c r="AO237" s="22">
        <v>-702268663.55225801</v>
      </c>
      <c r="AP237" s="18" t="b">
        <v>1</v>
      </c>
      <c r="AQ237" s="22">
        <v>2.4685210718900001</v>
      </c>
      <c r="AR237" s="22">
        <v>2392839207.6629801</v>
      </c>
      <c r="AS237" s="22">
        <v>17588579931.181999</v>
      </c>
      <c r="AT237" s="22">
        <v>3505793731.9818001</v>
      </c>
      <c r="AU237" s="22">
        <v>14082786199.200199</v>
      </c>
      <c r="AV237" s="22">
        <v>11159373872.248301</v>
      </c>
      <c r="AW237" s="22">
        <v>10077782944.2946</v>
      </c>
      <c r="AX237" s="22">
        <v>11106147121.7335</v>
      </c>
      <c r="AY237" s="22">
        <v>11159373872.248301</v>
      </c>
      <c r="AZ237" s="22">
        <v>11507425183.5121</v>
      </c>
      <c r="BA237" s="22">
        <v>23.133155137208071</v>
      </c>
      <c r="BB237" s="22">
        <v>0.57297308729445251</v>
      </c>
      <c r="BC237" s="22">
        <v>1.5798938579461992</v>
      </c>
      <c r="BD237" s="23">
        <v>-1.7507746177101127E-2</v>
      </c>
      <c r="BE237" s="21">
        <v>-0.12647649768300001</v>
      </c>
      <c r="BF237" s="23">
        <v>-3.8598180955624305E-2</v>
      </c>
      <c r="BG237" s="21"/>
      <c r="BH237" s="21">
        <v>-3.5000000000000003E-2</v>
      </c>
      <c r="BI237" s="21">
        <v>-0.17550000000000002</v>
      </c>
      <c r="BJ237" s="21">
        <v>4.1348334176265412E-2</v>
      </c>
    </row>
    <row r="238" spans="1:63" x14ac:dyDescent="0.25">
      <c r="A238" s="18" t="s">
        <v>628</v>
      </c>
      <c r="B238" s="18" t="s">
        <v>629</v>
      </c>
      <c r="C238" s="18" t="s">
        <v>263</v>
      </c>
      <c r="D238" s="19">
        <v>2525151459.1523399</v>
      </c>
      <c r="E238" s="20">
        <v>503.41185200273497</v>
      </c>
      <c r="F238" s="21">
        <v>1.9180485489700001</v>
      </c>
      <c r="G238" s="20">
        <v>1.12464270336968</v>
      </c>
      <c r="H238" s="21">
        <v>9.5691072959999998E-2</v>
      </c>
      <c r="I238" s="20">
        <v>9.6676695573</v>
      </c>
      <c r="J238" s="22">
        <v>0.67456759915309605</v>
      </c>
      <c r="K238" s="18"/>
      <c r="L238" s="18">
        <v>1</v>
      </c>
      <c r="M238" s="18"/>
      <c r="N238" s="18"/>
      <c r="O238" s="18">
        <v>1</v>
      </c>
      <c r="P238" s="22">
        <v>142899</v>
      </c>
      <c r="Q238" s="22">
        <v>1.1511103475034801</v>
      </c>
      <c r="R238" s="18" t="b">
        <v>0</v>
      </c>
      <c r="S238" s="22">
        <v>327564400.63238198</v>
      </c>
      <c r="T238" s="22">
        <v>2120478006.13782</v>
      </c>
      <c r="U238" s="22"/>
      <c r="V238" s="18" t="b">
        <v>1</v>
      </c>
      <c r="W238" s="18"/>
      <c r="X238" s="22"/>
      <c r="Y238" s="18" t="b">
        <v>1</v>
      </c>
      <c r="Z238" s="22">
        <v>-8.1066229508197002E-2</v>
      </c>
      <c r="AA238" s="18" t="b">
        <v>1</v>
      </c>
      <c r="AB238" s="18" t="b">
        <v>1</v>
      </c>
      <c r="AC238" s="18" t="b">
        <v>0</v>
      </c>
      <c r="AD238" s="18" t="b">
        <v>0</v>
      </c>
      <c r="AE238" s="18" t="b">
        <v>1</v>
      </c>
      <c r="AF238" s="18" t="b">
        <v>0</v>
      </c>
      <c r="AG238" s="18" t="b">
        <v>0</v>
      </c>
      <c r="AH238" s="18" t="b">
        <v>0</v>
      </c>
      <c r="AI238" s="18" t="b">
        <v>0</v>
      </c>
      <c r="AJ238" s="18" t="b">
        <v>0</v>
      </c>
      <c r="AK238" s="18" t="s">
        <v>250</v>
      </c>
      <c r="AL238" s="22">
        <v>22.22</v>
      </c>
      <c r="AM238" s="22">
        <v>73955191.212235495</v>
      </c>
      <c r="AN238" s="22">
        <v>855863.61</v>
      </c>
      <c r="AO238" s="22">
        <v>-13287775.246773001</v>
      </c>
      <c r="AP238" s="18" t="b">
        <v>1</v>
      </c>
      <c r="AQ238" s="22">
        <v>1.29062803599892</v>
      </c>
      <c r="AR238" s="22">
        <v>680935552.86896706</v>
      </c>
      <c r="AS238" s="22">
        <v>8602789919.09235</v>
      </c>
      <c r="AT238" s="22">
        <v>2272974983.7254801</v>
      </c>
      <c r="AU238" s="22">
        <v>6329814935.3668699</v>
      </c>
      <c r="AV238" s="22">
        <v>2051822446.7701199</v>
      </c>
      <c r="AW238" s="22">
        <v>4359676369.3852901</v>
      </c>
      <c r="AX238" s="22">
        <v>2120478006.13782</v>
      </c>
      <c r="AY238" s="22">
        <v>2051822446.7701199</v>
      </c>
      <c r="AZ238" s="22">
        <v>2144494635.79898</v>
      </c>
      <c r="BA238" s="22">
        <v>21.458450804202094</v>
      </c>
      <c r="BB238" s="22">
        <v>0.50677471034248667</v>
      </c>
      <c r="BC238" s="22">
        <v>4.1237633848236035</v>
      </c>
      <c r="BD238" s="23">
        <v>-4.8766143994138783E-3</v>
      </c>
      <c r="BE238" s="21">
        <v>2.2182244439999999E-3</v>
      </c>
      <c r="BF238" s="23">
        <v>8.5190547656759997E-4</v>
      </c>
      <c r="BG238" s="21"/>
      <c r="BH238" s="21">
        <v>-1.5E-3</v>
      </c>
      <c r="BI238" s="21">
        <v>-5.5000000000000005E-3</v>
      </c>
      <c r="BJ238" s="21">
        <v>0.15447667916584465</v>
      </c>
    </row>
    <row r="239" spans="1:63" x14ac:dyDescent="0.25">
      <c r="A239" s="18" t="s">
        <v>630</v>
      </c>
      <c r="B239" s="18" t="s">
        <v>631</v>
      </c>
      <c r="C239" s="18" t="s">
        <v>263</v>
      </c>
      <c r="D239" s="19">
        <v>265334249.149582</v>
      </c>
      <c r="E239" s="20"/>
      <c r="F239" s="21">
        <v>3.1942801296200001</v>
      </c>
      <c r="G239" s="20">
        <v>1.4428563176895099</v>
      </c>
      <c r="H239" s="21">
        <v>4.4217836579999996E-2</v>
      </c>
      <c r="I239" s="20">
        <v>12.100878293599999</v>
      </c>
      <c r="J239" s="22">
        <v>0.20382649669879399</v>
      </c>
      <c r="K239" s="18"/>
      <c r="L239" s="18"/>
      <c r="M239" s="18">
        <v>1</v>
      </c>
      <c r="N239" s="18"/>
      <c r="O239" s="18">
        <v>1</v>
      </c>
      <c r="P239" s="22"/>
      <c r="Q239" s="22">
        <v>1.4327805054151499</v>
      </c>
      <c r="R239" s="18"/>
      <c r="S239" s="22">
        <v>19371338.2311913</v>
      </c>
      <c r="T239" s="22">
        <v>211578164.233237</v>
      </c>
      <c r="U239" s="22"/>
      <c r="V239" s="18"/>
      <c r="W239" s="18"/>
      <c r="X239" s="22"/>
      <c r="Y239" s="18"/>
      <c r="Z239" s="22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22"/>
      <c r="AM239" s="22">
        <v>6971908.1999206999</v>
      </c>
      <c r="AN239" s="22">
        <v>30119.99</v>
      </c>
      <c r="AO239" s="22"/>
      <c r="AP239" s="18"/>
      <c r="AQ239" s="22"/>
      <c r="AR239" s="22">
        <v>47958709.1974333</v>
      </c>
      <c r="AS239" s="22">
        <v>863014972.56579602</v>
      </c>
      <c r="AT239" s="22">
        <v>180796056.91435003</v>
      </c>
      <c r="AU239" s="22">
        <v>682218915.65144598</v>
      </c>
      <c r="AV239" s="22">
        <v>207334897.14904401</v>
      </c>
      <c r="AW239" s="22">
        <v>577513252.11568904</v>
      </c>
      <c r="AX239" s="22">
        <v>211578164.233237</v>
      </c>
      <c r="AY239" s="22">
        <v>207334897.14904401</v>
      </c>
      <c r="AZ239" s="22">
        <v>216459627.329193</v>
      </c>
      <c r="BA239" s="22">
        <v>19.159975481772626</v>
      </c>
      <c r="BB239" s="22">
        <v>0.66918103448275879</v>
      </c>
      <c r="BC239" s="22">
        <v>4.1202581257224056</v>
      </c>
      <c r="BD239" s="23">
        <v>-1.0844328291154677E-2</v>
      </c>
      <c r="BE239" s="21">
        <v>-2.4402998079999997E-3</v>
      </c>
      <c r="BF239" s="23">
        <v>-6.0137122111969998E-4</v>
      </c>
      <c r="BG239" s="21"/>
      <c r="BH239" s="21"/>
      <c r="BI239" s="21"/>
      <c r="BJ239" s="21">
        <v>9.1556415102632974E-2</v>
      </c>
    </row>
    <row r="240" spans="1:63" x14ac:dyDescent="0.25">
      <c r="A240" s="18" t="s">
        <v>632</v>
      </c>
      <c r="B240" s="18" t="s">
        <v>633</v>
      </c>
      <c r="C240" s="18" t="s">
        <v>263</v>
      </c>
      <c r="D240" s="19">
        <v>52404155.557598598</v>
      </c>
      <c r="E240" s="20"/>
      <c r="F240" s="21">
        <v>1.33238068019</v>
      </c>
      <c r="G240" s="20">
        <v>0.80892961165048904</v>
      </c>
      <c r="H240" s="21">
        <v>1.9689450939999999E-2</v>
      </c>
      <c r="I240" s="20">
        <v>8.0864964437999998</v>
      </c>
      <c r="J240" s="22">
        <v>0.16974097323061299</v>
      </c>
      <c r="K240" s="18"/>
      <c r="L240" s="18"/>
      <c r="M240" s="18">
        <v>1</v>
      </c>
      <c r="N240" s="18"/>
      <c r="O240" s="18">
        <v>1</v>
      </c>
      <c r="P240" s="22"/>
      <c r="Q240" s="22">
        <v>0.80892961165048904</v>
      </c>
      <c r="R240" s="18"/>
      <c r="S240" s="22">
        <v>7737375.6161071304</v>
      </c>
      <c r="T240" s="22">
        <v>116190830.46591599</v>
      </c>
      <c r="U240" s="22"/>
      <c r="V240" s="18"/>
      <c r="W240" s="18"/>
      <c r="X240" s="22"/>
      <c r="Y240" s="18"/>
      <c r="Z240" s="22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22"/>
      <c r="AM240" s="22">
        <v>-6552648.1758294404</v>
      </c>
      <c r="AN240" s="22">
        <v>4428.1499999999996</v>
      </c>
      <c r="AO240" s="22"/>
      <c r="AP240" s="18"/>
      <c r="AQ240" s="22"/>
      <c r="AR240" s="22">
        <v>28215381.753929101</v>
      </c>
      <c r="AS240" s="22">
        <v>192876406.584209</v>
      </c>
      <c r="AT240" s="22">
        <v>65079512.694132</v>
      </c>
      <c r="AU240" s="22">
        <v>127796893.89007699</v>
      </c>
      <c r="AV240" s="22">
        <v>111927102.129195</v>
      </c>
      <c r="AW240" s="22">
        <v>86710685.390123695</v>
      </c>
      <c r="AX240" s="22">
        <v>116190830.46591599</v>
      </c>
      <c r="AY240" s="22">
        <v>111927102.129195</v>
      </c>
      <c r="AZ240" s="22">
        <v>107716920.760399</v>
      </c>
      <c r="BA240" s="22">
        <v>18.552051415558953</v>
      </c>
      <c r="BB240" s="22">
        <v>0.44956605593056914</v>
      </c>
      <c r="BC240" s="22">
        <v>1.6910236244035002</v>
      </c>
      <c r="BD240" s="23">
        <v>3.858970276595064E-2</v>
      </c>
      <c r="BE240" s="21">
        <v>-8.0578089849000001E-2</v>
      </c>
      <c r="BF240" s="23">
        <v>-4.6138650784269097E-2</v>
      </c>
      <c r="BG240" s="21"/>
      <c r="BH240" s="21"/>
      <c r="BI240" s="21"/>
      <c r="BJ240" s="21">
        <v>6.6591964142788798E-2</v>
      </c>
    </row>
    <row r="241" spans="1:62" x14ac:dyDescent="0.25">
      <c r="A241" s="18" t="s">
        <v>634</v>
      </c>
      <c r="B241" s="18" t="s">
        <v>635</v>
      </c>
      <c r="C241" s="18" t="s">
        <v>263</v>
      </c>
      <c r="D241" s="19">
        <v>303637642.73237097</v>
      </c>
      <c r="E241" s="20">
        <v>14.2542333618571</v>
      </c>
      <c r="F241" s="21">
        <v>0.16129380753</v>
      </c>
      <c r="G241" s="20">
        <v>0.68913243666184798</v>
      </c>
      <c r="H241" s="21">
        <v>2.6721990049999998E-2</v>
      </c>
      <c r="I241" s="20">
        <v>4.9984669274</v>
      </c>
      <c r="J241" s="22">
        <v>0.67488265415450599</v>
      </c>
      <c r="K241" s="18"/>
      <c r="L241" s="18">
        <v>1</v>
      </c>
      <c r="M241" s="18"/>
      <c r="N241" s="18"/>
      <c r="O241" s="18">
        <v>1</v>
      </c>
      <c r="P241" s="22"/>
      <c r="Q241" s="22">
        <v>0.67654892278080403</v>
      </c>
      <c r="R241" s="18"/>
      <c r="S241" s="22">
        <v>39161164.326234497</v>
      </c>
      <c r="T241" s="22">
        <v>936864130.94020295</v>
      </c>
      <c r="U241" s="22"/>
      <c r="V241" s="18"/>
      <c r="W241" s="18"/>
      <c r="X241" s="22"/>
      <c r="Y241" s="18"/>
      <c r="Z241" s="22">
        <v>0.65867123548448503</v>
      </c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22"/>
      <c r="AM241" s="22">
        <v>38481250.543742798</v>
      </c>
      <c r="AN241" s="22">
        <v>11818.02</v>
      </c>
      <c r="AO241" s="22">
        <v>23320007.614696398</v>
      </c>
      <c r="AP241" s="18"/>
      <c r="AQ241" s="22">
        <v>0.69738304420935104</v>
      </c>
      <c r="AR241" s="22">
        <v>343978424.62568599</v>
      </c>
      <c r="AS241" s="22">
        <v>729582442.10917902</v>
      </c>
      <c r="AT241" s="22">
        <v>430410118.10657501</v>
      </c>
      <c r="AU241" s="22">
        <v>299172324.00260401</v>
      </c>
      <c r="AV241" s="22">
        <v>946580656.802598</v>
      </c>
      <c r="AW241" s="22">
        <v>69422486.747884303</v>
      </c>
      <c r="AX241" s="22">
        <v>936864130.94020295</v>
      </c>
      <c r="AY241" s="22">
        <v>946580656.802598</v>
      </c>
      <c r="AZ241" s="22">
        <v>987878787.87878799</v>
      </c>
      <c r="BA241" s="22">
        <v>20.663207783094691</v>
      </c>
      <c r="BB241" s="22">
        <v>9.5153724570437942E-2</v>
      </c>
      <c r="BC241" s="22">
        <v>0.77473196650860277</v>
      </c>
      <c r="BD241" s="23">
        <v>-2.6034862500326158E-2</v>
      </c>
      <c r="BE241" s="21">
        <v>4.9267685631000008E-2</v>
      </c>
      <c r="BF241" s="23">
        <v>4.9216972387249799E-2</v>
      </c>
      <c r="BG241" s="21"/>
      <c r="BH241" s="21"/>
      <c r="BI241" s="21"/>
      <c r="BJ241" s="21">
        <v>4.180026007286005E-2</v>
      </c>
    </row>
    <row r="242" spans="1:62" x14ac:dyDescent="0.25">
      <c r="A242" s="18" t="s">
        <v>636</v>
      </c>
      <c r="B242" s="18" t="s">
        <v>637</v>
      </c>
      <c r="C242" s="18" t="s">
        <v>263</v>
      </c>
      <c r="D242" s="19">
        <v>197720878.91881999</v>
      </c>
      <c r="E242" s="20">
        <v>10.217708902851101</v>
      </c>
      <c r="F242" s="21">
        <v>0.47575150301000002</v>
      </c>
      <c r="G242" s="20">
        <v>1.2970020739294701</v>
      </c>
      <c r="H242" s="21">
        <v>4.670450869E-2</v>
      </c>
      <c r="I242" s="20">
        <v>8.7102027601999996</v>
      </c>
      <c r="J242" s="22">
        <v>0.385486716320324</v>
      </c>
      <c r="K242" s="18"/>
      <c r="L242" s="18">
        <v>1</v>
      </c>
      <c r="M242" s="18"/>
      <c r="N242" s="18"/>
      <c r="O242" s="18">
        <v>1</v>
      </c>
      <c r="P242" s="22"/>
      <c r="Q242" s="22">
        <v>1.2751578284738201</v>
      </c>
      <c r="R242" s="18"/>
      <c r="S242" s="22">
        <v>21807867.571840402</v>
      </c>
      <c r="T242" s="22">
        <v>316200130.19622397</v>
      </c>
      <c r="U242" s="22"/>
      <c r="V242" s="18"/>
      <c r="W242" s="18"/>
      <c r="X242" s="22"/>
      <c r="Y242" s="18"/>
      <c r="Z242" s="22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22"/>
      <c r="AM242" s="22">
        <v>27292245.306295902</v>
      </c>
      <c r="AN242" s="22">
        <v>26178.43</v>
      </c>
      <c r="AO242" s="22"/>
      <c r="AP242" s="18"/>
      <c r="AQ242" s="22"/>
      <c r="AR242" s="22">
        <v>78350227.843392596</v>
      </c>
      <c r="AS242" s="22">
        <v>253929136.05505401</v>
      </c>
      <c r="AT242" s="22">
        <v>139216962.70808101</v>
      </c>
      <c r="AU242" s="22">
        <v>114712173.346973</v>
      </c>
      <c r="AV242" s="22">
        <v>256351497.65427601</v>
      </c>
      <c r="AW242" s="22">
        <v>66232679.2523017</v>
      </c>
      <c r="AX242" s="22">
        <v>316200130.19622397</v>
      </c>
      <c r="AY242" s="22">
        <v>256351497.65427601</v>
      </c>
      <c r="AZ242" s="22">
        <v>237398833.051007</v>
      </c>
      <c r="BA242" s="22">
        <v>19.46697299644692</v>
      </c>
      <c r="BB242" s="22">
        <v>0.26083134956967635</v>
      </c>
      <c r="BC242" s="22">
        <v>0.88700869477348832</v>
      </c>
      <c r="BD242" s="23">
        <v>0.1566489335381995</v>
      </c>
      <c r="BE242" s="21">
        <v>0.13380915637899998</v>
      </c>
      <c r="BF242" s="23">
        <v>0.10266009470543301</v>
      </c>
      <c r="BG242" s="21"/>
      <c r="BH242" s="21"/>
      <c r="BI242" s="21"/>
      <c r="BJ242" s="21">
        <v>6.896855974824273E-2</v>
      </c>
    </row>
    <row r="243" spans="1:62" x14ac:dyDescent="0.25">
      <c r="A243" s="18" t="s">
        <v>638</v>
      </c>
      <c r="B243" s="18" t="s">
        <v>639</v>
      </c>
      <c r="C243" s="18" t="s">
        <v>263</v>
      </c>
      <c r="D243" s="19">
        <v>867543725.29190004</v>
      </c>
      <c r="E243" s="20">
        <v>16.821809516528301</v>
      </c>
      <c r="F243" s="21">
        <v>4.5255052429999998E-2</v>
      </c>
      <c r="G243" s="20">
        <v>2.1454366008056902</v>
      </c>
      <c r="H243" s="21">
        <v>3.0373846069999998E-2</v>
      </c>
      <c r="I243" s="20">
        <v>11.102642296000001</v>
      </c>
      <c r="J243" s="22">
        <v>0.82849286630790497</v>
      </c>
      <c r="K243" s="18"/>
      <c r="L243" s="18">
        <v>1</v>
      </c>
      <c r="M243" s="18"/>
      <c r="N243" s="18"/>
      <c r="O243" s="18">
        <v>1</v>
      </c>
      <c r="P243" s="22"/>
      <c r="Q243" s="22">
        <v>2.1290054671014902</v>
      </c>
      <c r="R243" s="18"/>
      <c r="S243" s="22">
        <v>70361759.508974195</v>
      </c>
      <c r="T243" s="22">
        <v>1520161815.3073599</v>
      </c>
      <c r="U243" s="22"/>
      <c r="V243" s="18"/>
      <c r="W243" s="18"/>
      <c r="X243" s="22"/>
      <c r="Y243" s="18"/>
      <c r="Z243" s="22">
        <v>5.1089580948864697</v>
      </c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22"/>
      <c r="AM243" s="22">
        <v>73614263.469774798</v>
      </c>
      <c r="AN243" s="22">
        <v>145054.22</v>
      </c>
      <c r="AO243" s="22">
        <v>49346501.753738202</v>
      </c>
      <c r="AP243" s="18"/>
      <c r="AQ243" s="22">
        <v>2.31569425550465</v>
      </c>
      <c r="AR243" s="22">
        <v>377271459.12768501</v>
      </c>
      <c r="AS243" s="22">
        <v>553752441.17920601</v>
      </c>
      <c r="AT243" s="22">
        <v>353864037.9429</v>
      </c>
      <c r="AU243" s="22">
        <v>199888403.23630601</v>
      </c>
      <c r="AV243" s="22">
        <v>1363325514.2547801</v>
      </c>
      <c r="AW243" s="22">
        <v>16014135.590067901</v>
      </c>
      <c r="AX243" s="22">
        <v>1520161815.3073599</v>
      </c>
      <c r="AY243" s="22">
        <v>1363325514.2547801</v>
      </c>
      <c r="AZ243" s="22">
        <v>1333785055.5241899</v>
      </c>
      <c r="BA243" s="22">
        <v>21.087637703314293</v>
      </c>
      <c r="BB243" s="22">
        <v>2.8919304727517015E-2</v>
      </c>
      <c r="BC243" s="22">
        <v>0.3840852259013004</v>
      </c>
      <c r="BD243" s="23">
        <v>6.8593675977297958E-2</v>
      </c>
      <c r="BE243" s="21">
        <v>0.13529770062400001</v>
      </c>
      <c r="BF243" s="23">
        <v>0.13898718307201</v>
      </c>
      <c r="BG243" s="21"/>
      <c r="BH243" s="21">
        <v>0.1075</v>
      </c>
      <c r="BI243" s="21">
        <v>0.13250000000000001</v>
      </c>
      <c r="BJ243" s="21">
        <v>4.6285703798412951E-2</v>
      </c>
    </row>
    <row r="244" spans="1:62" x14ac:dyDescent="0.25">
      <c r="A244" s="18" t="s">
        <v>640</v>
      </c>
      <c r="B244" s="18" t="s">
        <v>641</v>
      </c>
      <c r="C244" s="18" t="s">
        <v>263</v>
      </c>
      <c r="D244" s="19">
        <v>107896851.337685</v>
      </c>
      <c r="E244" s="20">
        <v>7.9226803049012497</v>
      </c>
      <c r="F244" s="21">
        <v>0.56759054582599999</v>
      </c>
      <c r="G244" s="20">
        <v>0.57418045295613596</v>
      </c>
      <c r="H244" s="21">
        <v>2.3779037863999999E-2</v>
      </c>
      <c r="I244" s="20">
        <v>3.1511669919999998</v>
      </c>
      <c r="J244" s="22">
        <v>0.77726748529478995</v>
      </c>
      <c r="K244" s="18"/>
      <c r="L244" s="18">
        <v>1</v>
      </c>
      <c r="M244" s="18"/>
      <c r="N244" s="18"/>
      <c r="O244" s="18">
        <v>1</v>
      </c>
      <c r="P244" s="22"/>
      <c r="Q244" s="22">
        <v>0.57532083121424105</v>
      </c>
      <c r="R244" s="18"/>
      <c r="S244" s="22">
        <v>16804612.666232701</v>
      </c>
      <c r="T244" s="22">
        <v>406733004.74286199</v>
      </c>
      <c r="U244" s="22"/>
      <c r="V244" s="18"/>
      <c r="W244" s="18"/>
      <c r="X244" s="22"/>
      <c r="Y244" s="18"/>
      <c r="Z244" s="22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22"/>
      <c r="AM244" s="22">
        <v>19374631.379919</v>
      </c>
      <c r="AN244" s="22">
        <v>74767</v>
      </c>
      <c r="AO244" s="22"/>
      <c r="AP244" s="18"/>
      <c r="AQ244" s="22"/>
      <c r="AR244" s="22">
        <v>123909606.621408</v>
      </c>
      <c r="AS244" s="22">
        <v>367915930.43801701</v>
      </c>
      <c r="AT244" s="22">
        <v>164075141.820887</v>
      </c>
      <c r="AU244" s="22">
        <v>203840788.61713001</v>
      </c>
      <c r="AV244" s="22">
        <v>393991338.866835</v>
      </c>
      <c r="AW244" s="22">
        <v>93127499.302520201</v>
      </c>
      <c r="AX244" s="22">
        <v>406733004.74286199</v>
      </c>
      <c r="AY244" s="22">
        <v>393991338.866835</v>
      </c>
      <c r="AZ244" s="22">
        <v>384766290.23150802</v>
      </c>
      <c r="BA244" s="22">
        <v>19.80775350229289</v>
      </c>
      <c r="BB244" s="22">
        <v>0.25312168242252681</v>
      </c>
      <c r="BC244" s="22">
        <v>0.91895777460552142</v>
      </c>
      <c r="BD244" s="23">
        <v>2.8157841938008112E-2</v>
      </c>
      <c r="BE244" s="21">
        <v>7.4515891821000005E-2</v>
      </c>
      <c r="BF244" s="23">
        <v>5.9360820138168305E-2</v>
      </c>
      <c r="BG244" s="21"/>
      <c r="BH244" s="21"/>
      <c r="BI244" s="21"/>
      <c r="BJ244" s="21">
        <v>4.1316078287909376E-2</v>
      </c>
    </row>
    <row r="245" spans="1:62" x14ac:dyDescent="0.25">
      <c r="A245" s="18" t="s">
        <v>642</v>
      </c>
      <c r="B245" s="18" t="s">
        <v>643</v>
      </c>
      <c r="C245" s="18" t="s">
        <v>263</v>
      </c>
      <c r="D245" s="19">
        <v>46674153.718856297</v>
      </c>
      <c r="E245" s="20">
        <v>8.9003408224244804</v>
      </c>
      <c r="F245" s="21">
        <v>1.7046737624599999</v>
      </c>
      <c r="G245" s="20">
        <v>0.44824486495860999</v>
      </c>
      <c r="H245" s="21">
        <v>1.1761609310000001E-2</v>
      </c>
      <c r="I245" s="20">
        <v>2.0755641481999998</v>
      </c>
      <c r="J245" s="22">
        <v>0.61904832578788005</v>
      </c>
      <c r="K245" s="18"/>
      <c r="L245" s="18">
        <v>1</v>
      </c>
      <c r="M245" s="18"/>
      <c r="N245" s="18"/>
      <c r="O245" s="18">
        <v>1</v>
      </c>
      <c r="P245" s="22"/>
      <c r="Q245" s="22">
        <v>0.45007692843936697</v>
      </c>
      <c r="R245" s="18"/>
      <c r="S245" s="22">
        <v>10354598.7166372</v>
      </c>
      <c r="T245" s="22">
        <v>490727694.59685701</v>
      </c>
      <c r="U245" s="22"/>
      <c r="V245" s="18"/>
      <c r="W245" s="18"/>
      <c r="X245" s="22"/>
      <c r="Y245" s="18"/>
      <c r="Z245" s="22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22"/>
      <c r="AM245" s="22">
        <v>8898462.1635843404</v>
      </c>
      <c r="AN245" s="22">
        <v>27395.58</v>
      </c>
      <c r="AO245" s="22"/>
      <c r="AP245" s="18"/>
      <c r="AQ245" s="22"/>
      <c r="AR245" s="22">
        <v>113801367.06035499</v>
      </c>
      <c r="AS245" s="22">
        <v>355533190.73746902</v>
      </c>
      <c r="AT245" s="22">
        <v>103079438.29629001</v>
      </c>
      <c r="AU245" s="22">
        <v>252453752.44117901</v>
      </c>
      <c r="AV245" s="22">
        <v>445647167.08769399</v>
      </c>
      <c r="AW245" s="22">
        <v>175716813.912397</v>
      </c>
      <c r="AX245" s="22">
        <v>490727694.59685701</v>
      </c>
      <c r="AY245" s="22">
        <v>445647167.08769399</v>
      </c>
      <c r="AZ245" s="22">
        <v>429229418.40767902</v>
      </c>
      <c r="BA245" s="22">
        <v>19.963219015068404</v>
      </c>
      <c r="BB245" s="22">
        <v>0.49423462700603077</v>
      </c>
      <c r="BC245" s="22">
        <v>0.75938217755624071</v>
      </c>
      <c r="BD245" s="23">
        <v>6.9703398883250528E-2</v>
      </c>
      <c r="BE245" s="21">
        <v>5.0807676525999997E-2</v>
      </c>
      <c r="BF245" s="23">
        <v>2.4730332237983103E-2</v>
      </c>
      <c r="BG245" s="21"/>
      <c r="BH245" s="21"/>
      <c r="BI245" s="21"/>
      <c r="BJ245" s="21">
        <v>2.1100497955681342E-2</v>
      </c>
    </row>
    <row r="246" spans="1:62" x14ac:dyDescent="0.25">
      <c r="A246" s="18" t="s">
        <v>644</v>
      </c>
      <c r="B246" s="18" t="s">
        <v>645</v>
      </c>
      <c r="C246" s="18" t="s">
        <v>263</v>
      </c>
      <c r="D246" s="19">
        <v>52588029.787625298</v>
      </c>
      <c r="E246" s="20">
        <v>6.3785032273018398</v>
      </c>
      <c r="F246" s="21">
        <v>0.89134408288</v>
      </c>
      <c r="G246" s="20">
        <v>0.29915336010668597</v>
      </c>
      <c r="H246" s="21">
        <v>2.650158847E-2</v>
      </c>
      <c r="I246" s="20">
        <v>1.8105278404</v>
      </c>
      <c r="J246" s="22">
        <v>0.57012821972141603</v>
      </c>
      <c r="K246" s="18">
        <v>1</v>
      </c>
      <c r="L246" s="18">
        <v>1</v>
      </c>
      <c r="M246" s="18">
        <v>1</v>
      </c>
      <c r="N246" s="18">
        <v>1</v>
      </c>
      <c r="O246" s="18">
        <v>4</v>
      </c>
      <c r="P246" s="22"/>
      <c r="Q246" s="22">
        <v>0.29340041087386498</v>
      </c>
      <c r="R246" s="18"/>
      <c r="S246" s="22">
        <v>13444396.9124895</v>
      </c>
      <c r="T246" s="22">
        <v>394292299.82330501</v>
      </c>
      <c r="U246" s="22"/>
      <c r="V246" s="18"/>
      <c r="W246" s="18"/>
      <c r="X246" s="22"/>
      <c r="Y246" s="18"/>
      <c r="Z246" s="22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22"/>
      <c r="AM246" s="22">
        <v>10371471.0483726</v>
      </c>
      <c r="AN246" s="22">
        <v>53047.37</v>
      </c>
      <c r="AO246" s="22"/>
      <c r="AP246" s="18"/>
      <c r="AQ246" s="22"/>
      <c r="AR246" s="22">
        <v>120550655.630987</v>
      </c>
      <c r="AS246" s="22">
        <v>384829322.04966098</v>
      </c>
      <c r="AT246" s="22">
        <v>157643541.33730197</v>
      </c>
      <c r="AU246" s="22">
        <v>227185780.71235901</v>
      </c>
      <c r="AV246" s="22">
        <v>390782100.32479298</v>
      </c>
      <c r="AW246" s="22">
        <v>140514637.77550501</v>
      </c>
      <c r="AX246" s="22">
        <v>394292299.82330501</v>
      </c>
      <c r="AY246" s="22">
        <v>390782100.32479298</v>
      </c>
      <c r="AZ246" s="22">
        <v>392032269.90400898</v>
      </c>
      <c r="BA246" s="22">
        <v>19.788131872183033</v>
      </c>
      <c r="BB246" s="22">
        <v>0.36513495652332867</v>
      </c>
      <c r="BC246" s="22">
        <v>0.98036395525587383</v>
      </c>
      <c r="BD246" s="23">
        <v>2.8967762855358539E-3</v>
      </c>
      <c r="BE246" s="21">
        <v>4.7725627031000001E-2</v>
      </c>
      <c r="BF246" s="23">
        <v>3.55411013884794E-2</v>
      </c>
      <c r="BG246" s="21"/>
      <c r="BH246" s="21"/>
      <c r="BI246" s="21"/>
      <c r="BJ246" s="21">
        <v>3.4097538598938819E-2</v>
      </c>
    </row>
    <row r="247" spans="1:62" x14ac:dyDescent="0.25">
      <c r="A247" s="18" t="s">
        <v>646</v>
      </c>
      <c r="B247" s="18" t="s">
        <v>647</v>
      </c>
      <c r="C247" s="18" t="s">
        <v>263</v>
      </c>
      <c r="D247" s="19">
        <v>2928916386.0439501</v>
      </c>
      <c r="E247" s="20">
        <v>11.9956801799907</v>
      </c>
      <c r="F247" s="21">
        <v>0.23430225957</v>
      </c>
      <c r="G247" s="20">
        <v>1.3200046712818101</v>
      </c>
      <c r="H247" s="21">
        <v>4.5569406860000002E-2</v>
      </c>
      <c r="I247" s="20">
        <v>5.5489167137999997</v>
      </c>
      <c r="J247" s="22">
        <v>1.0922061195186701</v>
      </c>
      <c r="K247" s="18"/>
      <c r="L247" s="18">
        <v>1</v>
      </c>
      <c r="M247" s="18"/>
      <c r="N247" s="18"/>
      <c r="O247" s="18">
        <v>1</v>
      </c>
      <c r="P247" s="22"/>
      <c r="Q247" s="22">
        <v>1.32270683028136</v>
      </c>
      <c r="R247" s="18"/>
      <c r="S247" s="22">
        <v>375467311.44796801</v>
      </c>
      <c r="T247" s="22">
        <v>5295833720.8220997</v>
      </c>
      <c r="U247" s="22"/>
      <c r="V247" s="18"/>
      <c r="W247" s="18"/>
      <c r="X247" s="22"/>
      <c r="Y247" s="18"/>
      <c r="Z247" s="22">
        <v>3.5664283345615302</v>
      </c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22"/>
      <c r="AM247" s="22">
        <v>343707414.079404</v>
      </c>
      <c r="AN247" s="22">
        <v>246273.7</v>
      </c>
      <c r="AO247" s="22">
        <v>216026436.993368</v>
      </c>
      <c r="AP247" s="18"/>
      <c r="AQ247" s="22">
        <v>1.3789483064099399</v>
      </c>
      <c r="AR247" s="22">
        <v>2074602436.52934</v>
      </c>
      <c r="AS247" s="22">
        <v>4036566539.5703502</v>
      </c>
      <c r="AT247" s="22">
        <v>1965665395.7035201</v>
      </c>
      <c r="AU247" s="22">
        <v>2070901143.8668301</v>
      </c>
      <c r="AV247" s="22">
        <v>5165247203.1757498</v>
      </c>
      <c r="AW247" s="22">
        <v>460559843.76453102</v>
      </c>
      <c r="AX247" s="22">
        <v>5295833720.8220997</v>
      </c>
      <c r="AY247" s="22">
        <v>5165247203.1757498</v>
      </c>
      <c r="AZ247" s="22">
        <v>5006173536.6083202</v>
      </c>
      <c r="BA247" s="22">
        <v>22.377702528775117</v>
      </c>
      <c r="BB247" s="22">
        <v>0.11409692847861558</v>
      </c>
      <c r="BC247" s="22">
        <v>0.77173029611317068</v>
      </c>
      <c r="BD247" s="23">
        <v>2.8528627759005984E-2</v>
      </c>
      <c r="BE247" s="21">
        <v>0.11404633508500001</v>
      </c>
      <c r="BF247" s="23">
        <v>0.10808136908298099</v>
      </c>
      <c r="BG247" s="21"/>
      <c r="BH247" s="21">
        <v>6.0749999999999998E-2</v>
      </c>
      <c r="BI247" s="21">
        <v>0.1072</v>
      </c>
      <c r="BJ247" s="21">
        <v>7.0898621679096496E-2</v>
      </c>
    </row>
    <row r="248" spans="1:62" x14ac:dyDescent="0.25">
      <c r="A248" s="18" t="s">
        <v>648</v>
      </c>
      <c r="B248" s="18" t="s">
        <v>649</v>
      </c>
      <c r="C248" s="18" t="s">
        <v>263</v>
      </c>
      <c r="D248" s="19">
        <v>266526245.01241201</v>
      </c>
      <c r="E248" s="20">
        <v>21.077477712778201</v>
      </c>
      <c r="F248" s="21">
        <v>0.52209430580000005</v>
      </c>
      <c r="G248" s="20">
        <v>0.46522913933106003</v>
      </c>
      <c r="H248" s="21">
        <v>1.442344227E-2</v>
      </c>
      <c r="I248" s="20">
        <v>3.6167765759999999</v>
      </c>
      <c r="J248" s="22">
        <v>1.01972201242767</v>
      </c>
      <c r="K248" s="18">
        <v>1</v>
      </c>
      <c r="L248" s="18">
        <v>1</v>
      </c>
      <c r="M248" s="18"/>
      <c r="N248" s="18">
        <v>1</v>
      </c>
      <c r="O248" s="18">
        <v>3</v>
      </c>
      <c r="P248" s="22"/>
      <c r="Q248" s="22">
        <v>0.46815715489328302</v>
      </c>
      <c r="R248" s="18"/>
      <c r="S248" s="22">
        <v>32809448.525992699</v>
      </c>
      <c r="T248" s="22">
        <v>1835645866.2698801</v>
      </c>
      <c r="U248" s="22"/>
      <c r="V248" s="18"/>
      <c r="W248" s="18"/>
      <c r="X248" s="22"/>
      <c r="Y248" s="18"/>
      <c r="Z248" s="22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22"/>
      <c r="AM248" s="22">
        <v>12107961.595386401</v>
      </c>
      <c r="AN248" s="22">
        <v>646076.85</v>
      </c>
      <c r="AO248" s="22"/>
      <c r="AP248" s="18"/>
      <c r="AQ248" s="22"/>
      <c r="AR248" s="22">
        <v>452831767.87873101</v>
      </c>
      <c r="AS248" s="22">
        <v>1103673393.47159</v>
      </c>
      <c r="AT248" s="22">
        <v>539607551.38101101</v>
      </c>
      <c r="AU248" s="22">
        <v>564065842.09057903</v>
      </c>
      <c r="AV248" s="22">
        <v>1967159870.0829999</v>
      </c>
      <c r="AW248" s="22">
        <v>281726029.94513202</v>
      </c>
      <c r="AX248" s="22">
        <v>1835645866.2698801</v>
      </c>
      <c r="AY248" s="22">
        <v>1967159870.0829999</v>
      </c>
      <c r="AZ248" s="22">
        <v>2041445511.01073</v>
      </c>
      <c r="BA248" s="22">
        <v>21.365259438196389</v>
      </c>
      <c r="BB248" s="22">
        <v>0.25526213788570778</v>
      </c>
      <c r="BC248" s="22">
        <v>0.58045215558661667</v>
      </c>
      <c r="BD248" s="23">
        <v>-5.162175341103023E-2</v>
      </c>
      <c r="BE248" s="21">
        <v>2.1705786275E-2</v>
      </c>
      <c r="BF248" s="23">
        <v>1.6837449672831198E-2</v>
      </c>
      <c r="BG248" s="21"/>
      <c r="BH248" s="21"/>
      <c r="BI248" s="21"/>
      <c r="BJ248" s="21">
        <v>1.7873517506218704E-2</v>
      </c>
    </row>
    <row r="249" spans="1:62" x14ac:dyDescent="0.25">
      <c r="A249" s="18" t="s">
        <v>650</v>
      </c>
      <c r="B249" s="18" t="s">
        <v>651</v>
      </c>
      <c r="C249" s="18" t="s">
        <v>263</v>
      </c>
      <c r="D249" s="19">
        <v>73498794.925071299</v>
      </c>
      <c r="E249" s="20">
        <v>16.3043189313819</v>
      </c>
      <c r="F249" s="21">
        <v>0.27859185919000001</v>
      </c>
      <c r="G249" s="20">
        <v>0.34552702435639898</v>
      </c>
      <c r="H249" s="21">
        <v>1.7955801100000002E-2</v>
      </c>
      <c r="I249" s="20">
        <v>2.6583789120999999</v>
      </c>
      <c r="J249" s="22">
        <v>0.89737628878690601</v>
      </c>
      <c r="K249" s="18"/>
      <c r="L249" s="18">
        <v>1</v>
      </c>
      <c r="M249" s="18"/>
      <c r="N249" s="18"/>
      <c r="O249" s="18">
        <v>1</v>
      </c>
      <c r="P249" s="22"/>
      <c r="Q249" s="22">
        <v>0.34803084337347501</v>
      </c>
      <c r="R249" s="18"/>
      <c r="S249" s="22">
        <v>9848414.3959825207</v>
      </c>
      <c r="T249" s="22">
        <v>471310332.00037199</v>
      </c>
      <c r="U249" s="22"/>
      <c r="V249" s="18"/>
      <c r="W249" s="18"/>
      <c r="X249" s="22"/>
      <c r="Y249" s="18"/>
      <c r="Z249" s="22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22"/>
      <c r="AM249" s="22">
        <v>5876766.7409400698</v>
      </c>
      <c r="AN249" s="22">
        <v>80998.44</v>
      </c>
      <c r="AO249" s="22"/>
      <c r="AP249" s="18"/>
      <c r="AQ249" s="22"/>
      <c r="AR249" s="22">
        <v>104194178.368827</v>
      </c>
      <c r="AS249" s="22">
        <v>379949781.45633799</v>
      </c>
      <c r="AT249" s="22">
        <v>211336371.24523398</v>
      </c>
      <c r="AU249" s="22">
        <v>168613410.21110401</v>
      </c>
      <c r="AV249" s="22">
        <v>463812702.995309</v>
      </c>
      <c r="AW249" s="22">
        <v>58876592.578815199</v>
      </c>
      <c r="AX249" s="22">
        <v>471310332.00037199</v>
      </c>
      <c r="AY249" s="22">
        <v>463812702.995309</v>
      </c>
      <c r="AZ249" s="22">
        <v>469057029.92659497</v>
      </c>
      <c r="BA249" s="22">
        <v>19.963009342679097</v>
      </c>
      <c r="BB249" s="22">
        <v>0.15495887996867033</v>
      </c>
      <c r="BC249" s="22">
        <v>0.81261987404276237</v>
      </c>
      <c r="BD249" s="23">
        <v>2.4923170983430524E-3</v>
      </c>
      <c r="BE249" s="21">
        <v>2.1320195326000001E-2</v>
      </c>
      <c r="BF249" s="23">
        <v>1.9099042568774201E-2</v>
      </c>
      <c r="BG249" s="21"/>
      <c r="BH249" s="21"/>
      <c r="BI249" s="21"/>
      <c r="BJ249" s="21">
        <v>2.0895816890292036E-2</v>
      </c>
    </row>
    <row r="250" spans="1:62" x14ac:dyDescent="0.25">
      <c r="A250" s="18" t="s">
        <v>652</v>
      </c>
      <c r="B250" s="18" t="s">
        <v>653</v>
      </c>
      <c r="C250" s="18" t="s">
        <v>263</v>
      </c>
      <c r="D250" s="19">
        <v>618745386.22782004</v>
      </c>
      <c r="E250" s="20">
        <v>10.5887950570661</v>
      </c>
      <c r="F250" s="21">
        <v>0.30037679307000004</v>
      </c>
      <c r="G250" s="20">
        <v>0.69343896736967203</v>
      </c>
      <c r="H250" s="21">
        <v>6.5927801889999998E-2</v>
      </c>
      <c r="I250" s="20">
        <v>6.4124066503000003</v>
      </c>
      <c r="J250" s="22">
        <v>0.77340966334257599</v>
      </c>
      <c r="K250" s="18">
        <v>1</v>
      </c>
      <c r="L250" s="18">
        <v>1</v>
      </c>
      <c r="M250" s="18">
        <v>1</v>
      </c>
      <c r="N250" s="18">
        <v>1</v>
      </c>
      <c r="O250" s="18">
        <v>4</v>
      </c>
      <c r="P250" s="22"/>
      <c r="Q250" s="22">
        <v>0.67857197572621997</v>
      </c>
      <c r="R250" s="18"/>
      <c r="S250" s="22">
        <v>82553705.942527696</v>
      </c>
      <c r="T250" s="22">
        <v>1142016181.53074</v>
      </c>
      <c r="U250" s="22"/>
      <c r="V250" s="18"/>
      <c r="W250" s="18"/>
      <c r="X250" s="22"/>
      <c r="Y250" s="18"/>
      <c r="Z250" s="22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22"/>
      <c r="AM250" s="22">
        <v>86402504.1780449</v>
      </c>
      <c r="AN250" s="22">
        <v>444870.24</v>
      </c>
      <c r="AO250" s="22">
        <v>65213340.7862866</v>
      </c>
      <c r="AP250" s="18"/>
      <c r="AQ250" s="22"/>
      <c r="AR250" s="22">
        <v>509402027.34120703</v>
      </c>
      <c r="AS250" s="22">
        <v>1340797916.86041</v>
      </c>
      <c r="AT250" s="22">
        <v>844099321.11968589</v>
      </c>
      <c r="AU250" s="22">
        <v>496698595.74072403</v>
      </c>
      <c r="AV250" s="22">
        <v>1055277878.02237</v>
      </c>
      <c r="AW250" s="22">
        <v>253547847.112434</v>
      </c>
      <c r="AX250" s="22">
        <v>1142016181.53074</v>
      </c>
      <c r="AY250" s="22">
        <v>1055277878.02237</v>
      </c>
      <c r="AZ250" s="22">
        <v>1041643139.4692301</v>
      </c>
      <c r="BA250" s="22">
        <v>20.816565539114869</v>
      </c>
      <c r="BB250" s="22">
        <v>0.18910220841194131</v>
      </c>
      <c r="BC250" s="22">
        <v>1.2204082662773903</v>
      </c>
      <c r="BD250" s="23">
        <v>4.7642198343328251E-2</v>
      </c>
      <c r="BE250" s="21">
        <v>6.6848377959000005E-2</v>
      </c>
      <c r="BF250" s="23">
        <v>5.8110817732921899E-2</v>
      </c>
      <c r="BG250" s="21"/>
      <c r="BH250" s="21"/>
      <c r="BI250" s="21"/>
      <c r="BJ250" s="21">
        <v>7.2287684953705342E-2</v>
      </c>
    </row>
    <row r="251" spans="1:62" x14ac:dyDescent="0.25">
      <c r="A251" s="18" t="s">
        <v>654</v>
      </c>
      <c r="B251" s="18" t="s">
        <v>655</v>
      </c>
      <c r="C251" s="18" t="s">
        <v>263</v>
      </c>
      <c r="D251" s="19">
        <v>1458227941.31654</v>
      </c>
      <c r="E251" s="20">
        <v>13.265795891466601</v>
      </c>
      <c r="F251" s="21">
        <v>1.03363298325</v>
      </c>
      <c r="G251" s="20">
        <v>1.1793395837568901</v>
      </c>
      <c r="H251" s="21">
        <v>2.1993579289999999E-2</v>
      </c>
      <c r="I251" s="20">
        <v>5.3165520668999999</v>
      </c>
      <c r="J251" s="22">
        <v>0.60866357707972896</v>
      </c>
      <c r="K251" s="18"/>
      <c r="L251" s="18">
        <v>1</v>
      </c>
      <c r="M251" s="18"/>
      <c r="N251" s="18"/>
      <c r="O251" s="18">
        <v>1</v>
      </c>
      <c r="P251" s="22"/>
      <c r="Q251" s="22">
        <v>1.16796697446319</v>
      </c>
      <c r="R251" s="18"/>
      <c r="S251" s="22">
        <v>192095229.238352</v>
      </c>
      <c r="T251" s="22">
        <v>5301125267.3672504</v>
      </c>
      <c r="U251" s="22"/>
      <c r="V251" s="18"/>
      <c r="W251" s="18"/>
      <c r="X251" s="22"/>
      <c r="Y251" s="18"/>
      <c r="Z251" s="22">
        <v>0.77352165982672105</v>
      </c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22"/>
      <c r="AM251" s="22">
        <v>197144660.86407101</v>
      </c>
      <c r="AN251" s="22">
        <v>105041.42</v>
      </c>
      <c r="AO251" s="22">
        <v>112420063.839489</v>
      </c>
      <c r="AP251" s="18"/>
      <c r="AQ251" s="22">
        <v>1.23457143673898</v>
      </c>
      <c r="AR251" s="22">
        <v>1155119501.5344601</v>
      </c>
      <c r="AS251" s="22">
        <v>3313568306.5191102</v>
      </c>
      <c r="AT251" s="22">
        <v>1167962429.0895603</v>
      </c>
      <c r="AU251" s="22">
        <v>2145605877.4295499</v>
      </c>
      <c r="AV251" s="22">
        <v>4778139660.7722797</v>
      </c>
      <c r="AW251" s="22">
        <v>1207244489.90979</v>
      </c>
      <c r="AX251" s="22">
        <v>5301125267.3672504</v>
      </c>
      <c r="AY251" s="22">
        <v>4778139660.7722797</v>
      </c>
      <c r="AZ251" s="22">
        <v>4631347637.86938</v>
      </c>
      <c r="BA251" s="22">
        <v>22.339251032477133</v>
      </c>
      <c r="BB251" s="22">
        <v>0.36433366637852577</v>
      </c>
      <c r="BC251" s="22">
        <v>0.65750197661105458</v>
      </c>
      <c r="BD251" s="23">
        <v>7.0574564245233631E-2</v>
      </c>
      <c r="BE251" s="21">
        <v>9.8410161442999994E-2</v>
      </c>
      <c r="BF251" s="23">
        <v>5.3423160303035004E-2</v>
      </c>
      <c r="BG251" s="21"/>
      <c r="BH251" s="21">
        <v>4.6199999999999998E-2</v>
      </c>
      <c r="BI251" s="21">
        <v>9.5783299999999988E-2</v>
      </c>
      <c r="BJ251" s="21">
        <v>3.6236689297054495E-2</v>
      </c>
    </row>
    <row r="252" spans="1:62" x14ac:dyDescent="0.25">
      <c r="A252" s="18" t="s">
        <v>656</v>
      </c>
      <c r="B252" s="18" t="s">
        <v>657</v>
      </c>
      <c r="C252" s="18" t="s">
        <v>263</v>
      </c>
      <c r="D252" s="19">
        <v>497159151.78817701</v>
      </c>
      <c r="E252" s="20">
        <v>13.767339174677801</v>
      </c>
      <c r="F252" s="21">
        <v>0.53604698542999996</v>
      </c>
      <c r="G252" s="20">
        <v>0.67214132876400701</v>
      </c>
      <c r="H252" s="21">
        <v>3.0007165240000001E-2</v>
      </c>
      <c r="I252" s="20">
        <v>6.1729731888000003</v>
      </c>
      <c r="J252" s="22">
        <v>1.08371755508145</v>
      </c>
      <c r="K252" s="18"/>
      <c r="L252" s="18">
        <v>1</v>
      </c>
      <c r="M252" s="18"/>
      <c r="N252" s="18"/>
      <c r="O252" s="18">
        <v>1</v>
      </c>
      <c r="P252" s="22"/>
      <c r="Q252" s="22">
        <v>0.66728832278015104</v>
      </c>
      <c r="R252" s="18"/>
      <c r="S252" s="22">
        <v>63461359.620571002</v>
      </c>
      <c r="T252" s="22">
        <v>1284915837.4407101</v>
      </c>
      <c r="U252" s="22"/>
      <c r="V252" s="18"/>
      <c r="W252" s="18"/>
      <c r="X252" s="22"/>
      <c r="Y252" s="18"/>
      <c r="Z252" s="22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22"/>
      <c r="AM252" s="22">
        <v>57864433.905164696</v>
      </c>
      <c r="AN252" s="22">
        <v>386506.73</v>
      </c>
      <c r="AO252" s="22"/>
      <c r="AP252" s="18"/>
      <c r="AQ252" s="22">
        <v>0.69177644637567304</v>
      </c>
      <c r="AR252" s="22">
        <v>543848228.40137601</v>
      </c>
      <c r="AS252" s="22">
        <v>1353399051.42751</v>
      </c>
      <c r="AT252" s="22">
        <v>661871105.73793507</v>
      </c>
      <c r="AU252" s="22">
        <v>691527945.68957496</v>
      </c>
      <c r="AV252" s="22">
        <v>1239949476.7232001</v>
      </c>
      <c r="AW252" s="22">
        <v>354794010.97368199</v>
      </c>
      <c r="AX252" s="22">
        <v>1284915837.4407101</v>
      </c>
      <c r="AY252" s="22">
        <v>1239949476.7232001</v>
      </c>
      <c r="AZ252" s="22">
        <v>1231752305.66535</v>
      </c>
      <c r="BA252" s="22">
        <v>20.956147764074373</v>
      </c>
      <c r="BB252" s="22">
        <v>0.26215033223162065</v>
      </c>
      <c r="BC252" s="22">
        <v>1.0720564331374467</v>
      </c>
      <c r="BD252" s="23">
        <v>2.1459778810559084E-2</v>
      </c>
      <c r="BE252" s="21">
        <v>4.9490775609000004E-2</v>
      </c>
      <c r="BF252" s="23">
        <v>4.2561126704957201E-2</v>
      </c>
      <c r="BG252" s="21"/>
      <c r="BH252" s="21"/>
      <c r="BI252" s="21"/>
      <c r="BJ252" s="21">
        <v>4.9389506901069156E-2</v>
      </c>
    </row>
    <row r="253" spans="1:62" x14ac:dyDescent="0.25">
      <c r="A253" s="18" t="s">
        <v>658</v>
      </c>
      <c r="B253" s="18" t="s">
        <v>659</v>
      </c>
      <c r="C253" s="18" t="s">
        <v>263</v>
      </c>
      <c r="D253" s="19">
        <v>1458026192.9576199</v>
      </c>
      <c r="E253" s="20">
        <v>11.262763172586601</v>
      </c>
      <c r="F253" s="21">
        <v>0.27670868246000002</v>
      </c>
      <c r="G253" s="20">
        <v>0.76152300572270804</v>
      </c>
      <c r="H253" s="21">
        <v>8.3844580779999997E-2</v>
      </c>
      <c r="I253" s="20">
        <v>5.6406547643999998</v>
      </c>
      <c r="J253" s="22">
        <v>1.21889059205358</v>
      </c>
      <c r="K253" s="18"/>
      <c r="L253" s="18">
        <v>1</v>
      </c>
      <c r="M253" s="18"/>
      <c r="N253" s="18"/>
      <c r="O253" s="18">
        <v>1</v>
      </c>
      <c r="P253" s="22"/>
      <c r="Q253" s="22">
        <v>0.75398641831667401</v>
      </c>
      <c r="R253" s="18"/>
      <c r="S253" s="22">
        <v>194271366.130382</v>
      </c>
      <c r="T253" s="22">
        <v>1855407793.174</v>
      </c>
      <c r="U253" s="22"/>
      <c r="V253" s="18"/>
      <c r="W253" s="18"/>
      <c r="X253" s="22"/>
      <c r="Y253" s="18"/>
      <c r="Z253" s="22">
        <v>1.8814921867943299</v>
      </c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22"/>
      <c r="AM253" s="22">
        <v>173018452.55553401</v>
      </c>
      <c r="AN253" s="22">
        <v>6472919.1100000003</v>
      </c>
      <c r="AO253" s="22">
        <v>133906280.007682</v>
      </c>
      <c r="AP253" s="18"/>
      <c r="AQ253" s="22">
        <v>0.80513445774989201</v>
      </c>
      <c r="AR253" s="22">
        <v>683195387.33376706</v>
      </c>
      <c r="AS253" s="22">
        <v>2766567469.5433798</v>
      </c>
      <c r="AT253" s="22">
        <v>1795796521.9008617</v>
      </c>
      <c r="AU253" s="22">
        <v>970770947.64251804</v>
      </c>
      <c r="AV253" s="22">
        <v>1783588957.0552101</v>
      </c>
      <c r="AW253" s="22">
        <v>496912489.53780299</v>
      </c>
      <c r="AX253" s="22">
        <v>1855407793.174</v>
      </c>
      <c r="AY253" s="22">
        <v>1783588957.0552101</v>
      </c>
      <c r="AZ253" s="22">
        <v>1767541878.4114399</v>
      </c>
      <c r="BA253" s="22">
        <v>21.321631891379816</v>
      </c>
      <c r="BB253" s="22">
        <v>0.17961336385547036</v>
      </c>
      <c r="BC253" s="22">
        <v>1.5205110965648001</v>
      </c>
      <c r="BD253" s="23">
        <v>2.4672613580782744E-2</v>
      </c>
      <c r="BE253" s="21">
        <v>6.9094536658E-2</v>
      </c>
      <c r="BF253" s="23">
        <v>5.7768562350041103E-2</v>
      </c>
      <c r="BG253" s="21"/>
      <c r="BH253" s="21">
        <v>5.5999999999999994E-2</v>
      </c>
      <c r="BI253" s="21">
        <v>7.0499999999999993E-2</v>
      </c>
      <c r="BJ253" s="21">
        <v>0.10470548137455368</v>
      </c>
    </row>
    <row r="254" spans="1:62" x14ac:dyDescent="0.25">
      <c r="A254" s="18" t="s">
        <v>660</v>
      </c>
      <c r="B254" s="18" t="s">
        <v>661</v>
      </c>
      <c r="C254" s="18" t="s">
        <v>263</v>
      </c>
      <c r="D254" s="19">
        <v>17740185.712972298</v>
      </c>
      <c r="E254" s="20">
        <v>16.286614158766699</v>
      </c>
      <c r="F254" s="21">
        <v>0.48481963172999998</v>
      </c>
      <c r="G254" s="20">
        <v>0.52260854620700303</v>
      </c>
      <c r="H254" s="21">
        <v>1.301088938E-2</v>
      </c>
      <c r="I254" s="20">
        <v>2.8564593206</v>
      </c>
      <c r="J254" s="22">
        <v>0.49241247751438799</v>
      </c>
      <c r="K254" s="18"/>
      <c r="L254" s="18">
        <v>1</v>
      </c>
      <c r="M254" s="18"/>
      <c r="N254" s="18"/>
      <c r="O254" s="18">
        <v>1</v>
      </c>
      <c r="P254" s="22"/>
      <c r="Q254" s="22">
        <v>0.541675524675583</v>
      </c>
      <c r="R254" s="18"/>
      <c r="S254" s="22">
        <v>1066930.1590253899</v>
      </c>
      <c r="T254" s="22">
        <v>84181465.637496501</v>
      </c>
      <c r="U254" s="22"/>
      <c r="V254" s="18"/>
      <c r="W254" s="18"/>
      <c r="X254" s="22"/>
      <c r="Y254" s="18"/>
      <c r="Z254" s="22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22"/>
      <c r="AM254" s="22">
        <v>927375.92490076204</v>
      </c>
      <c r="AN254" s="22">
        <v>40190.99</v>
      </c>
      <c r="AO254" s="22"/>
      <c r="AP254" s="18"/>
      <c r="AQ254" s="22"/>
      <c r="AR254" s="22">
        <v>25813140.518925</v>
      </c>
      <c r="AS254" s="22">
        <v>68674537.338417202</v>
      </c>
      <c r="AT254" s="22">
        <v>31127610.899283901</v>
      </c>
      <c r="AU254" s="22">
        <v>37546926.439133301</v>
      </c>
      <c r="AV254" s="22">
        <v>84942998.917358398</v>
      </c>
      <c r="AW254" s="22">
        <v>15091276.8529713</v>
      </c>
      <c r="AX254" s="22">
        <v>84181465.637496501</v>
      </c>
      <c r="AY254" s="22">
        <v>84942998.917358398</v>
      </c>
      <c r="AZ254" s="22">
        <v>83847779.0325616</v>
      </c>
      <c r="BA254" s="22">
        <v>18.252988160220369</v>
      </c>
      <c r="BB254" s="22">
        <v>0.21975068836072223</v>
      </c>
      <c r="BC254" s="22">
        <v>0.81211831202744611</v>
      </c>
      <c r="BD254" s="23">
        <v>2.0483875896395599E-3</v>
      </c>
      <c r="BE254" s="21">
        <v>3.2138963999E-2</v>
      </c>
      <c r="BF254" s="23">
        <v>2.7507089927606299E-2</v>
      </c>
      <c r="BG254" s="21"/>
      <c r="BH254" s="21"/>
      <c r="BI254" s="21"/>
      <c r="BJ254" s="21">
        <v>1.2674169437959428E-2</v>
      </c>
    </row>
    <row r="255" spans="1:62" x14ac:dyDescent="0.25">
      <c r="A255" s="18" t="s">
        <v>662</v>
      </c>
      <c r="B255" s="18" t="s">
        <v>663</v>
      </c>
      <c r="C255" s="18" t="s">
        <v>263</v>
      </c>
      <c r="D255" s="19">
        <v>81721532.821550101</v>
      </c>
      <c r="E255" s="20">
        <v>9.1605127996848896</v>
      </c>
      <c r="F255" s="21">
        <v>0.36034303534000001</v>
      </c>
      <c r="G255" s="20">
        <v>0.44825254546375898</v>
      </c>
      <c r="H255" s="21">
        <v>3.2511798639999999E-2</v>
      </c>
      <c r="I255" s="20">
        <v>1.7549495830999999</v>
      </c>
      <c r="J255" s="22">
        <v>0.40700346543208898</v>
      </c>
      <c r="K255" s="18"/>
      <c r="L255" s="18">
        <v>1</v>
      </c>
      <c r="M255" s="18">
        <v>1</v>
      </c>
      <c r="N255" s="18"/>
      <c r="O255" s="18">
        <v>2</v>
      </c>
      <c r="P255" s="22"/>
      <c r="Q255" s="22">
        <v>0.45177153740945603</v>
      </c>
      <c r="R255" s="18"/>
      <c r="S255" s="22">
        <v>12117548.591090901</v>
      </c>
      <c r="T255" s="22">
        <v>319222542.54626602</v>
      </c>
      <c r="U255" s="22"/>
      <c r="V255" s="18"/>
      <c r="W255" s="18"/>
      <c r="X255" s="22"/>
      <c r="Y255" s="18"/>
      <c r="Z255" s="22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22"/>
      <c r="AM255" s="22">
        <v>11658223.441537499</v>
      </c>
      <c r="AN255" s="22">
        <v>77122.48</v>
      </c>
      <c r="AO255" s="22"/>
      <c r="AP255" s="18"/>
      <c r="AQ255" s="22"/>
      <c r="AR255" s="22">
        <v>62419789.826095</v>
      </c>
      <c r="AS255" s="22">
        <v>309690318.98075002</v>
      </c>
      <c r="AT255" s="22">
        <v>178926811.12247801</v>
      </c>
      <c r="AU255" s="22">
        <v>130763507.858272</v>
      </c>
      <c r="AV255" s="22">
        <v>308913749.54889899</v>
      </c>
      <c r="AW255" s="22">
        <v>64475030.2241235</v>
      </c>
      <c r="AX255" s="22">
        <v>319222542.54626602</v>
      </c>
      <c r="AY255" s="22">
        <v>308913749.54889899</v>
      </c>
      <c r="AZ255" s="22">
        <v>310105458.30980599</v>
      </c>
      <c r="BA255" s="22">
        <v>19.564985855641797</v>
      </c>
      <c r="BB255" s="22">
        <v>0.20819194618780185</v>
      </c>
      <c r="BC255" s="22">
        <v>0.98606090072512731</v>
      </c>
      <c r="BD255" s="23">
        <v>1.4764094969311116E-2</v>
      </c>
      <c r="BE255" s="21">
        <v>4.9028066792000002E-2</v>
      </c>
      <c r="BF255" s="23">
        <v>3.9313210121039097E-2</v>
      </c>
      <c r="BG255" s="21"/>
      <c r="BH255" s="21"/>
      <c r="BI255" s="21"/>
      <c r="BJ255" s="21">
        <v>3.7959564178756774E-2</v>
      </c>
    </row>
    <row r="256" spans="1:62" x14ac:dyDescent="0.25">
      <c r="A256" s="18" t="s">
        <v>664</v>
      </c>
      <c r="B256" s="18" t="s">
        <v>665</v>
      </c>
      <c r="C256" s="18" t="s">
        <v>263</v>
      </c>
      <c r="D256" s="19">
        <v>2268859577.7788</v>
      </c>
      <c r="E256" s="20">
        <v>15.954222018953599</v>
      </c>
      <c r="F256" s="21">
        <v>0.36460346629999996</v>
      </c>
      <c r="G256" s="20">
        <v>0.81641512463448895</v>
      </c>
      <c r="H256" s="21">
        <v>4.4699811260000007E-2</v>
      </c>
      <c r="I256" s="20">
        <v>6.9943692967000004</v>
      </c>
      <c r="J256" s="22">
        <v>0.82390235232319897</v>
      </c>
      <c r="K256" s="18"/>
      <c r="L256" s="18">
        <v>1</v>
      </c>
      <c r="M256" s="18"/>
      <c r="N256" s="18"/>
      <c r="O256" s="18">
        <v>1</v>
      </c>
      <c r="P256" s="22"/>
      <c r="Q256" s="22">
        <v>0.82379514835999801</v>
      </c>
      <c r="R256" s="18"/>
      <c r="S256" s="22">
        <v>191025760.25295299</v>
      </c>
      <c r="T256" s="22">
        <v>2724811680.4612699</v>
      </c>
      <c r="U256" s="22"/>
      <c r="V256" s="18"/>
      <c r="W256" s="18"/>
      <c r="X256" s="22"/>
      <c r="Y256" s="18"/>
      <c r="Z256" s="22">
        <v>2.6726789015769401</v>
      </c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22"/>
      <c r="AM256" s="22">
        <v>191727314.09095201</v>
      </c>
      <c r="AN256" s="22">
        <v>6514927.9800000004</v>
      </c>
      <c r="AO256" s="22">
        <v>122697008.39109799</v>
      </c>
      <c r="AP256" s="18"/>
      <c r="AQ256" s="22">
        <v>0.85212937430264402</v>
      </c>
      <c r="AR256" s="22">
        <v>650227843.39254105</v>
      </c>
      <c r="AS256" s="22">
        <v>4169338789.1751099</v>
      </c>
      <c r="AT256" s="22">
        <v>2348070305.9611197</v>
      </c>
      <c r="AU256" s="22">
        <v>1821268483.21399</v>
      </c>
      <c r="AV256" s="22">
        <v>2577463009.7437701</v>
      </c>
      <c r="AW256" s="22">
        <v>856114572.67739201</v>
      </c>
      <c r="AX256" s="22">
        <v>2724811680.4612699</v>
      </c>
      <c r="AY256" s="22">
        <v>2577463009.7437701</v>
      </c>
      <c r="AZ256" s="22">
        <v>2520223978.9196301</v>
      </c>
      <c r="BA256" s="22">
        <v>21.697868288561757</v>
      </c>
      <c r="BB256" s="22">
        <v>0.20533581365470457</v>
      </c>
      <c r="BC256" s="22">
        <v>1.5726604269964297</v>
      </c>
      <c r="BD256" s="23">
        <v>3.9939992718511313E-2</v>
      </c>
      <c r="BE256" s="21">
        <v>5.1905880288E-2</v>
      </c>
      <c r="BF256" s="23">
        <v>4.7831242758498697E-2</v>
      </c>
      <c r="BG256" s="21"/>
      <c r="BH256" s="21">
        <v>2.972E-2</v>
      </c>
      <c r="BI256" s="21">
        <v>5.4080000000000003E-2</v>
      </c>
      <c r="BJ256" s="21">
        <v>7.0106041317547191E-2</v>
      </c>
    </row>
    <row r="257" spans="1:63" x14ac:dyDescent="0.25">
      <c r="A257" s="18" t="s">
        <v>666</v>
      </c>
      <c r="B257" s="18" t="s">
        <v>667</v>
      </c>
      <c r="C257" s="18" t="s">
        <v>263</v>
      </c>
      <c r="D257" s="19">
        <v>3020588551.1262298</v>
      </c>
      <c r="E257" s="20">
        <v>24.046616996671801</v>
      </c>
      <c r="F257" s="21">
        <v>3.349884082E-2</v>
      </c>
      <c r="G257" s="20">
        <v>0.69728379368989302</v>
      </c>
      <c r="H257" s="21">
        <v>4.0720684520000001E-2</v>
      </c>
      <c r="I257" s="20">
        <v>7.7812937879000001</v>
      </c>
      <c r="J257" s="22">
        <v>1.28153180194294</v>
      </c>
      <c r="K257" s="18">
        <v>1</v>
      </c>
      <c r="L257" s="18">
        <v>1</v>
      </c>
      <c r="M257" s="18">
        <v>1</v>
      </c>
      <c r="N257" s="18">
        <v>1</v>
      </c>
      <c r="O257" s="18">
        <v>4</v>
      </c>
      <c r="P257" s="22">
        <v>987306</v>
      </c>
      <c r="Q257" s="22">
        <v>0.69375770623760602</v>
      </c>
      <c r="R257" s="18" t="b">
        <v>0</v>
      </c>
      <c r="S257" s="22">
        <v>273774760.53194499</v>
      </c>
      <c r="T257" s="22">
        <v>5832102669.0226002</v>
      </c>
      <c r="U257" s="22"/>
      <c r="V257" s="18" t="b">
        <v>0</v>
      </c>
      <c r="W257" s="18"/>
      <c r="X257" s="22"/>
      <c r="Y257" s="18" t="b">
        <v>0</v>
      </c>
      <c r="Z257" s="22">
        <v>0.80316698762035799</v>
      </c>
      <c r="AA257" s="18" t="b">
        <v>0</v>
      </c>
      <c r="AB257" s="18" t="b">
        <v>0</v>
      </c>
      <c r="AC257" s="18" t="b">
        <v>0</v>
      </c>
      <c r="AD257" s="18" t="b">
        <v>0</v>
      </c>
      <c r="AE257" s="18" t="b">
        <v>0</v>
      </c>
      <c r="AF257" s="18" t="b">
        <v>0</v>
      </c>
      <c r="AG257" s="18" t="b">
        <v>0</v>
      </c>
      <c r="AH257" s="18" t="b">
        <v>0</v>
      </c>
      <c r="AI257" s="18" t="b">
        <v>0</v>
      </c>
      <c r="AJ257" s="18" t="b">
        <v>0</v>
      </c>
      <c r="AK257" s="18" t="s">
        <v>244</v>
      </c>
      <c r="AL257" s="22"/>
      <c r="AM257" s="22">
        <v>217769746.638969</v>
      </c>
      <c r="AN257" s="22">
        <v>746812.4</v>
      </c>
      <c r="AO257" s="22">
        <v>150873452.54470399</v>
      </c>
      <c r="AP257" s="18" t="b">
        <v>0</v>
      </c>
      <c r="AQ257" s="22">
        <v>0.72045636553028203</v>
      </c>
      <c r="AR257" s="22">
        <v>2309411327.0715098</v>
      </c>
      <c r="AS257" s="22">
        <v>6086971077.8387403</v>
      </c>
      <c r="AT257" s="22">
        <v>3963210266.9022603</v>
      </c>
      <c r="AU257" s="22">
        <v>2123760810.93648</v>
      </c>
      <c r="AV257" s="22">
        <v>5579538072.8978701</v>
      </c>
      <c r="AW257" s="22">
        <v>132762949.87445401</v>
      </c>
      <c r="AX257" s="22">
        <v>5832102669.0226002</v>
      </c>
      <c r="AY257" s="22">
        <v>5579538072.8978701</v>
      </c>
      <c r="AZ257" s="22">
        <v>5610107284.0203304</v>
      </c>
      <c r="BA257" s="22">
        <v>22.464507631601862</v>
      </c>
      <c r="BB257" s="22">
        <v>2.1811003892857866E-2</v>
      </c>
      <c r="BC257" s="22">
        <v>1.0668003340621044</v>
      </c>
      <c r="BD257" s="23">
        <v>1.9908633321921672E-2</v>
      </c>
      <c r="BE257" s="21">
        <v>2.8750498935999999E-2</v>
      </c>
      <c r="BF257" s="23">
        <v>3.17945960165196E-2</v>
      </c>
      <c r="BG257" s="21"/>
      <c r="BH257" s="21">
        <v>2.5666699999999997E-2</v>
      </c>
      <c r="BI257" s="21">
        <v>3.5479999999999998E-2</v>
      </c>
      <c r="BJ257" s="21">
        <v>4.6942719644856114E-2</v>
      </c>
    </row>
    <row r="258" spans="1:63" x14ac:dyDescent="0.25">
      <c r="A258" s="18" t="s">
        <v>668</v>
      </c>
      <c r="B258" s="18" t="s">
        <v>669</v>
      </c>
      <c r="C258" s="18" t="s">
        <v>263</v>
      </c>
      <c r="D258" s="19">
        <v>137522972.308541</v>
      </c>
      <c r="E258" s="20">
        <v>6.0088375409577601</v>
      </c>
      <c r="F258" s="21">
        <v>0.76446449439000008</v>
      </c>
      <c r="G258" s="20">
        <v>0.38583723543123799</v>
      </c>
      <c r="H258" s="21">
        <v>2.7064663020000001E-2</v>
      </c>
      <c r="I258" s="20">
        <v>1.9076903391</v>
      </c>
      <c r="J258" s="22">
        <v>0.31513614892381803</v>
      </c>
      <c r="K258" s="18"/>
      <c r="L258" s="18">
        <v>1</v>
      </c>
      <c r="M258" s="18"/>
      <c r="N258" s="18"/>
      <c r="O258" s="18">
        <v>1</v>
      </c>
      <c r="P258" s="22"/>
      <c r="Q258" s="22">
        <v>0.38550143278943499</v>
      </c>
      <c r="R258" s="18"/>
      <c r="S258" s="22">
        <v>43876127.592299797</v>
      </c>
      <c r="T258" s="22">
        <v>1088561331.72138</v>
      </c>
      <c r="U258" s="22"/>
      <c r="V258" s="18"/>
      <c r="W258" s="18"/>
      <c r="X258" s="22"/>
      <c r="Y258" s="18"/>
      <c r="Z258" s="22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22"/>
      <c r="AM258" s="22">
        <v>32362377.483092401</v>
      </c>
      <c r="AN258" s="22">
        <v>204145.45</v>
      </c>
      <c r="AO258" s="22"/>
      <c r="AP258" s="18"/>
      <c r="AQ258" s="22"/>
      <c r="AR258" s="22">
        <v>174667534.64149499</v>
      </c>
      <c r="AS258" s="22">
        <v>922226355.43569195</v>
      </c>
      <c r="AT258" s="22">
        <v>342202176.13689196</v>
      </c>
      <c r="AU258" s="22">
        <v>580024179.29879999</v>
      </c>
      <c r="AV258" s="22">
        <v>1045867917.7192301</v>
      </c>
      <c r="AW258" s="22">
        <v>261601413.55900699</v>
      </c>
      <c r="AX258" s="22">
        <v>1088561331.72138</v>
      </c>
      <c r="AY258" s="22">
        <v>1045867917.7192301</v>
      </c>
      <c r="AZ258" s="22">
        <v>1055571240.35385</v>
      </c>
      <c r="BA258" s="22">
        <v>20.788117851575016</v>
      </c>
      <c r="BB258" s="22">
        <v>0.28366291205743882</v>
      </c>
      <c r="BC258" s="22">
        <v>0.86414328858863654</v>
      </c>
      <c r="BD258" s="23">
        <v>1.5814276570399497E-2</v>
      </c>
      <c r="BE258" s="21">
        <v>6.5693237227000004E-2</v>
      </c>
      <c r="BF258" s="23">
        <v>4.5337907749208102E-2</v>
      </c>
      <c r="BG258" s="21"/>
      <c r="BH258" s="21"/>
      <c r="BI258" s="21"/>
      <c r="BJ258" s="21">
        <v>4.0306527812187617E-2</v>
      </c>
    </row>
    <row r="259" spans="1:63" x14ac:dyDescent="0.25">
      <c r="A259" s="18" t="s">
        <v>670</v>
      </c>
      <c r="B259" s="18" t="s">
        <v>671</v>
      </c>
      <c r="C259" s="18" t="s">
        <v>263</v>
      </c>
      <c r="D259" s="19">
        <v>93029559.032821596</v>
      </c>
      <c r="E259" s="20">
        <v>2.8657947381431899</v>
      </c>
      <c r="F259" s="21">
        <v>0.14718105873000001</v>
      </c>
      <c r="G259" s="20">
        <v>0.40096822093354201</v>
      </c>
      <c r="H259" s="21">
        <v>6.3654360289999989E-2</v>
      </c>
      <c r="I259" s="20">
        <v>1.863782235</v>
      </c>
      <c r="J259" s="22">
        <v>0.65276535739866104</v>
      </c>
      <c r="K259" s="18"/>
      <c r="L259" s="18">
        <v>1</v>
      </c>
      <c r="M259" s="18"/>
      <c r="N259" s="18"/>
      <c r="O259" s="18">
        <v>1</v>
      </c>
      <c r="P259" s="22"/>
      <c r="Q259" s="22">
        <v>0.397890613974622</v>
      </c>
      <c r="R259" s="18"/>
      <c r="S259" s="22">
        <v>9057937.3198177293</v>
      </c>
      <c r="T259" s="22">
        <v>455677485.352925</v>
      </c>
      <c r="U259" s="22"/>
      <c r="V259" s="18"/>
      <c r="W259" s="18"/>
      <c r="X259" s="22"/>
      <c r="Y259" s="18"/>
      <c r="Z259" s="22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22"/>
      <c r="AM259" s="22">
        <v>12292135.6039457</v>
      </c>
      <c r="AN259" s="22">
        <v>43510.32</v>
      </c>
      <c r="AO259" s="22"/>
      <c r="AP259" s="18"/>
      <c r="AQ259" s="22"/>
      <c r="AR259" s="22">
        <v>127164512.22914501</v>
      </c>
      <c r="AS259" s="22">
        <v>377541151.30661201</v>
      </c>
      <c r="AT259" s="22">
        <v>221528875.662606</v>
      </c>
      <c r="AU259" s="22">
        <v>156012275.64400601</v>
      </c>
      <c r="AV259" s="22">
        <v>443305665.82461202</v>
      </c>
      <c r="AW259" s="22">
        <v>32604854.4592207</v>
      </c>
      <c r="AX259" s="22">
        <v>455677485.352925</v>
      </c>
      <c r="AY259" s="22">
        <v>443305665.82461202</v>
      </c>
      <c r="AZ259" s="22">
        <v>440974967.06192398</v>
      </c>
      <c r="BA259" s="22">
        <v>19.923532964466595</v>
      </c>
      <c r="BB259" s="22">
        <v>8.6361061162154903E-2</v>
      </c>
      <c r="BC259" s="22">
        <v>0.83992931527601622</v>
      </c>
      <c r="BD259" s="23">
        <v>1.6596716374665477E-2</v>
      </c>
      <c r="BE259" s="21">
        <v>0.15049729541099999</v>
      </c>
      <c r="BF259" s="23">
        <v>0.14507091412836701</v>
      </c>
      <c r="BG259" s="21"/>
      <c r="BH259" s="21"/>
      <c r="BI259" s="21"/>
      <c r="BJ259" s="21">
        <v>1.9877956692993734E-2</v>
      </c>
    </row>
    <row r="260" spans="1:63" x14ac:dyDescent="0.25">
      <c r="A260" s="18" t="s">
        <v>672</v>
      </c>
      <c r="B260" s="18" t="s">
        <v>673</v>
      </c>
      <c r="C260" s="18" t="s">
        <v>263</v>
      </c>
      <c r="D260" s="19">
        <v>99930403.603934899</v>
      </c>
      <c r="E260" s="20"/>
      <c r="F260" s="21">
        <v>0</v>
      </c>
      <c r="G260" s="20">
        <v>0.32775182974835598</v>
      </c>
      <c r="H260" s="21">
        <v>6.4917490899999994E-3</v>
      </c>
      <c r="I260" s="20">
        <v>22.082294869199998</v>
      </c>
      <c r="J260" s="22">
        <v>0.299925269260993</v>
      </c>
      <c r="K260" s="18"/>
      <c r="L260" s="18">
        <v>1</v>
      </c>
      <c r="M260" s="18"/>
      <c r="N260" s="18"/>
      <c r="O260" s="18">
        <v>1</v>
      </c>
      <c r="P260" s="22"/>
      <c r="Q260" s="22">
        <v>0.32775182974835598</v>
      </c>
      <c r="R260" s="18"/>
      <c r="S260" s="22">
        <v>9715484.0509625208</v>
      </c>
      <c r="T260" s="22">
        <v>354271533.52552801</v>
      </c>
      <c r="U260" s="22"/>
      <c r="V260" s="18"/>
      <c r="W260" s="18"/>
      <c r="X260" s="22"/>
      <c r="Y260" s="18"/>
      <c r="Z260" s="22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22"/>
      <c r="AM260" s="22">
        <v>-28723977.473265801</v>
      </c>
      <c r="AN260" s="22">
        <v>68832.210000000006</v>
      </c>
      <c r="AO260" s="22"/>
      <c r="AP260" s="18"/>
      <c r="AQ260" s="22"/>
      <c r="AR260" s="22">
        <v>135810025.109272</v>
      </c>
      <c r="AS260" s="22">
        <v>384686013.20561701</v>
      </c>
      <c r="AT260" s="22">
        <v>285200455.68678498</v>
      </c>
      <c r="AU260" s="22">
        <v>99485557.518831998</v>
      </c>
      <c r="AV260" s="22">
        <v>349799413.56910902</v>
      </c>
      <c r="AW260" s="22">
        <v>0</v>
      </c>
      <c r="AX260" s="22">
        <v>354271533.52552801</v>
      </c>
      <c r="AY260" s="22">
        <v>349799413.56910902</v>
      </c>
      <c r="AZ260" s="22">
        <v>369832241.671372</v>
      </c>
      <c r="BA260" s="22">
        <v>19.679222332500117</v>
      </c>
      <c r="BB260" s="22">
        <v>0</v>
      </c>
      <c r="BC260" s="22">
        <v>1.0927478680750331</v>
      </c>
      <c r="BD260" s="23">
        <v>-2.0691262777927898E-2</v>
      </c>
      <c r="BE260" s="21">
        <v>-6.6737154763000003E-2</v>
      </c>
      <c r="BF260" s="23">
        <v>-8.0175566102488605E-2</v>
      </c>
      <c r="BG260" s="21"/>
      <c r="BH260" s="21"/>
      <c r="BI260" s="21"/>
      <c r="BJ260" s="21">
        <v>2.7423834916339516E-2</v>
      </c>
      <c r="BK260" s="24"/>
    </row>
    <row r="261" spans="1:63" x14ac:dyDescent="0.25">
      <c r="A261" s="18" t="s">
        <v>674</v>
      </c>
      <c r="B261" s="18" t="s">
        <v>675</v>
      </c>
      <c r="C261" s="18" t="s">
        <v>263</v>
      </c>
      <c r="D261" s="19">
        <v>3468294656.15519</v>
      </c>
      <c r="E261" s="20">
        <v>14.1665842556234</v>
      </c>
      <c r="F261" s="21">
        <v>1.9698618489099999</v>
      </c>
      <c r="G261" s="20">
        <v>1.8789867215721301</v>
      </c>
      <c r="H261" s="21">
        <v>3.3445587149999997E-2</v>
      </c>
      <c r="I261" s="20">
        <v>3.3346160135999998</v>
      </c>
      <c r="J261" s="22">
        <v>0.75088835578265001</v>
      </c>
      <c r="K261" s="18"/>
      <c r="L261" s="18">
        <v>1</v>
      </c>
      <c r="M261" s="18"/>
      <c r="N261" s="18"/>
      <c r="O261" s="18">
        <v>1</v>
      </c>
      <c r="P261" s="22"/>
      <c r="Q261" s="22">
        <v>1.8789867215721301</v>
      </c>
      <c r="R261" s="18"/>
      <c r="S261" s="22">
        <v>279577792.24402499</v>
      </c>
      <c r="T261" s="22">
        <v>6252078489.7237997</v>
      </c>
      <c r="U261" s="22"/>
      <c r="V261" s="18"/>
      <c r="W261" s="18"/>
      <c r="X261" s="22"/>
      <c r="Y261" s="18"/>
      <c r="Z261" s="22">
        <v>2.1935248680188901</v>
      </c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22"/>
      <c r="AM261" s="22">
        <v>356095687.53306502</v>
      </c>
      <c r="AN261" s="22">
        <v>113912.24</v>
      </c>
      <c r="AO261" s="22">
        <v>210027946.53705999</v>
      </c>
      <c r="AP261" s="18"/>
      <c r="AQ261" s="22">
        <v>1.5937091949904501</v>
      </c>
      <c r="AR261" s="22">
        <v>2486831581.88413</v>
      </c>
      <c r="AS261" s="22">
        <v>8175802101.7390499</v>
      </c>
      <c r="AT261" s="22">
        <v>2165544499.2095203</v>
      </c>
      <c r="AU261" s="22">
        <v>6010257602.5295296</v>
      </c>
      <c r="AV261" s="22">
        <v>6395083002.5261602</v>
      </c>
      <c r="AW261" s="22">
        <v>4265823491.1187601</v>
      </c>
      <c r="AX261" s="22">
        <v>6252078489.7237997</v>
      </c>
      <c r="AY261" s="22">
        <v>6395083002.5261602</v>
      </c>
      <c r="AZ261" s="22">
        <v>6591294936.9471102</v>
      </c>
      <c r="BA261" s="22">
        <v>22.567487527471513</v>
      </c>
      <c r="BB261" s="22">
        <v>0.52176207765735794</v>
      </c>
      <c r="BC261" s="22">
        <v>1.2929070458614909</v>
      </c>
      <c r="BD261" s="23">
        <v>-2.6064989520131747E-2</v>
      </c>
      <c r="BE261" s="21">
        <v>0.12576056440899999</v>
      </c>
      <c r="BF261" s="23">
        <v>4.4323656150715901E-2</v>
      </c>
      <c r="BG261" s="21">
        <v>6.9000000000000006E-2</v>
      </c>
      <c r="BH261" s="21">
        <v>3.0177499999999999E-2</v>
      </c>
      <c r="BI261" s="21">
        <v>0.10149380000000001</v>
      </c>
      <c r="BJ261" s="21">
        <v>4.4717575555641494E-2</v>
      </c>
    </row>
    <row r="262" spans="1:63" x14ac:dyDescent="0.25">
      <c r="A262" s="18" t="s">
        <v>676</v>
      </c>
      <c r="B262" s="18" t="s">
        <v>677</v>
      </c>
      <c r="C262" s="18" t="s">
        <v>263</v>
      </c>
      <c r="D262" s="19">
        <v>421369187.68042701</v>
      </c>
      <c r="E262" s="20">
        <v>11.7869217892151</v>
      </c>
      <c r="F262" s="21">
        <v>0.48499987447999998</v>
      </c>
      <c r="G262" s="20">
        <v>1.0632110822263701</v>
      </c>
      <c r="H262" s="21">
        <v>3.115399906E-2</v>
      </c>
      <c r="I262" s="20">
        <v>5.6504568918000002</v>
      </c>
      <c r="J262" s="22">
        <v>0.77654702959659305</v>
      </c>
      <c r="K262" s="18"/>
      <c r="L262" s="18">
        <v>1</v>
      </c>
      <c r="M262" s="18"/>
      <c r="N262" s="18"/>
      <c r="O262" s="18">
        <v>1</v>
      </c>
      <c r="P262" s="22"/>
      <c r="Q262" s="22">
        <v>1.0518876458125299</v>
      </c>
      <c r="R262" s="18"/>
      <c r="S262" s="22">
        <v>45159490.374779098</v>
      </c>
      <c r="T262" s="22">
        <v>1029256951.5484101</v>
      </c>
      <c r="U262" s="22"/>
      <c r="V262" s="18"/>
      <c r="W262" s="18"/>
      <c r="X262" s="22"/>
      <c r="Y262" s="18"/>
      <c r="Z262" s="22">
        <v>1.36357642557843</v>
      </c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22"/>
      <c r="AM262" s="22">
        <v>52873381.211232103</v>
      </c>
      <c r="AN262" s="22"/>
      <c r="AO262" s="22">
        <v>34692111.495718703</v>
      </c>
      <c r="AP262" s="18"/>
      <c r="AQ262" s="22">
        <v>1.12295930327283</v>
      </c>
      <c r="AR262" s="22">
        <v>186264298.33534801</v>
      </c>
      <c r="AS262" s="22">
        <v>763684553.14795899</v>
      </c>
      <c r="AT262" s="22">
        <v>370436157.35143697</v>
      </c>
      <c r="AU262" s="22">
        <v>393248395.79652202</v>
      </c>
      <c r="AV262" s="22">
        <v>970876939.73294795</v>
      </c>
      <c r="AW262" s="22">
        <v>179661489.81679499</v>
      </c>
      <c r="AX262" s="22">
        <v>1029256951.5484101</v>
      </c>
      <c r="AY262" s="22">
        <v>970876939.73294795</v>
      </c>
      <c r="AZ262" s="22">
        <v>980303030.30303001</v>
      </c>
      <c r="BA262" s="22">
        <v>20.722906627605049</v>
      </c>
      <c r="BB262" s="22">
        <v>0.23525615265651018</v>
      </c>
      <c r="BC262" s="22">
        <v>0.76363343121866212</v>
      </c>
      <c r="BD262" s="23">
        <v>2.5257865175812834E-2</v>
      </c>
      <c r="BE262" s="21">
        <v>9.4040728040999999E-2</v>
      </c>
      <c r="BF262" s="23">
        <v>6.9154796183189801E-2</v>
      </c>
      <c r="BG262" s="21"/>
      <c r="BH262" s="21">
        <v>4.7E-2</v>
      </c>
      <c r="BI262" s="21">
        <v>9.6999999999999989E-2</v>
      </c>
      <c r="BJ262" s="21">
        <v>4.3875817702121261E-2</v>
      </c>
    </row>
    <row r="263" spans="1:63" x14ac:dyDescent="0.25">
      <c r="A263" s="18" t="s">
        <v>678</v>
      </c>
      <c r="B263" s="18" t="s">
        <v>679</v>
      </c>
      <c r="C263" s="18" t="s">
        <v>263</v>
      </c>
      <c r="D263" s="19">
        <v>425552828.43615001</v>
      </c>
      <c r="E263" s="20">
        <v>8.02748884892004</v>
      </c>
      <c r="F263" s="21">
        <v>1.5090988914499999</v>
      </c>
      <c r="G263" s="20">
        <v>0.48018531740001902</v>
      </c>
      <c r="H263" s="21">
        <v>4.0063335919999998E-2</v>
      </c>
      <c r="I263" s="20">
        <v>1.4219093032000001</v>
      </c>
      <c r="J263" s="22">
        <v>0.95627064513751703</v>
      </c>
      <c r="K263" s="18">
        <v>1</v>
      </c>
      <c r="L263" s="18"/>
      <c r="M263" s="18"/>
      <c r="N263" s="18"/>
      <c r="O263" s="18">
        <v>1</v>
      </c>
      <c r="P263" s="22"/>
      <c r="Q263" s="22">
        <v>0.47769859902922701</v>
      </c>
      <c r="R263" s="18"/>
      <c r="S263" s="22">
        <v>65470101.367060304</v>
      </c>
      <c r="T263" s="22">
        <v>1380219473.6352601</v>
      </c>
      <c r="U263" s="22"/>
      <c r="V263" s="18"/>
      <c r="W263" s="18"/>
      <c r="X263" s="22"/>
      <c r="Y263" s="18"/>
      <c r="Z263" s="22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22"/>
      <c r="AM263" s="22">
        <v>52668259.1329474</v>
      </c>
      <c r="AN263" s="22">
        <v>-80833.5</v>
      </c>
      <c r="AO263" s="22"/>
      <c r="AP263" s="18"/>
      <c r="AQ263" s="22"/>
      <c r="AR263" s="22">
        <v>469487584.860039</v>
      </c>
      <c r="AS263" s="22">
        <v>2311187575.5603099</v>
      </c>
      <c r="AT263" s="22">
        <v>847298428.34557986</v>
      </c>
      <c r="AU263" s="22">
        <v>1463889147.21473</v>
      </c>
      <c r="AV263" s="22">
        <v>1362937567.6651001</v>
      </c>
      <c r="AW263" s="22">
        <v>1278657118.9435501</v>
      </c>
      <c r="AX263" s="22">
        <v>1380219473.6352601</v>
      </c>
      <c r="AY263" s="22">
        <v>1362937567.6651001</v>
      </c>
      <c r="AZ263" s="22">
        <v>1308112177.6774001</v>
      </c>
      <c r="BA263" s="22">
        <v>21.039208272930033</v>
      </c>
      <c r="BB263" s="22">
        <v>0.55324679505234897</v>
      </c>
      <c r="BC263" s="22">
        <v>1.6850566998269407</v>
      </c>
      <c r="BD263" s="23">
        <v>2.7295868412176023E-2</v>
      </c>
      <c r="BE263" s="21">
        <v>6.0978298867999998E-2</v>
      </c>
      <c r="BF263" s="23">
        <v>2.8450466511780702E-2</v>
      </c>
      <c r="BG263" s="21"/>
      <c r="BH263" s="21"/>
      <c r="BI263" s="21"/>
      <c r="BJ263" s="21">
        <v>4.7434558501499288E-2</v>
      </c>
    </row>
    <row r="264" spans="1:63" x14ac:dyDescent="0.25">
      <c r="A264" s="18" t="s">
        <v>680</v>
      </c>
      <c r="B264" s="18" t="s">
        <v>681</v>
      </c>
      <c r="C264" s="18" t="s">
        <v>263</v>
      </c>
      <c r="D264" s="19">
        <v>155226624.98850799</v>
      </c>
      <c r="E264" s="20">
        <v>11.782113796629201</v>
      </c>
      <c r="F264" s="21">
        <v>6.8393204641800001</v>
      </c>
      <c r="G264" s="20">
        <v>0.83460110863794801</v>
      </c>
      <c r="H264" s="21">
        <v>8.0245965449999998E-2</v>
      </c>
      <c r="I264" s="20">
        <v>0.81879333710000002</v>
      </c>
      <c r="J264" s="22">
        <v>1.11374018749551</v>
      </c>
      <c r="K264" s="18">
        <v>1</v>
      </c>
      <c r="L264" s="18"/>
      <c r="M264" s="18"/>
      <c r="N264" s="18"/>
      <c r="O264" s="18">
        <v>1</v>
      </c>
      <c r="P264" s="22"/>
      <c r="Q264" s="22">
        <v>0.84705784160269404</v>
      </c>
      <c r="R264" s="18"/>
      <c r="S264" s="22">
        <v>50635655.166000202</v>
      </c>
      <c r="T264" s="22">
        <v>408084106.76090401</v>
      </c>
      <c r="U264" s="22"/>
      <c r="V264" s="18"/>
      <c r="W264" s="18"/>
      <c r="X264" s="22"/>
      <c r="Y264" s="18"/>
      <c r="Z264" s="22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22"/>
      <c r="AM264" s="22">
        <v>29810841.360878799</v>
      </c>
      <c r="AN264" s="22">
        <v>71959.87</v>
      </c>
      <c r="AO264" s="22"/>
      <c r="AP264" s="18"/>
      <c r="AQ264" s="22"/>
      <c r="AR264" s="22">
        <v>225284497.34957701</v>
      </c>
      <c r="AS264" s="22">
        <v>1586477922.4402499</v>
      </c>
      <c r="AT264" s="22">
        <v>164193787.78015995</v>
      </c>
      <c r="AU264" s="22">
        <v>1422284134.66009</v>
      </c>
      <c r="AV264" s="22">
        <v>384374828.58173901</v>
      </c>
      <c r="AW264" s="22">
        <v>1122973932.8559501</v>
      </c>
      <c r="AX264" s="22">
        <v>408084106.76090401</v>
      </c>
      <c r="AY264" s="22">
        <v>384374828.58173901</v>
      </c>
      <c r="AZ264" s="22">
        <v>393075437.60587198</v>
      </c>
      <c r="BA264" s="22">
        <v>19.797056302852127</v>
      </c>
      <c r="BB264" s="22">
        <v>0.70784088260657385</v>
      </c>
      <c r="BC264" s="22">
        <v>4.0039372431438087</v>
      </c>
      <c r="BD264" s="23">
        <v>1.977399850681355E-2</v>
      </c>
      <c r="BE264" s="21">
        <v>7.1872919864999996E-2</v>
      </c>
      <c r="BF264" s="23">
        <v>1.16248922784282E-2</v>
      </c>
      <c r="BG264" s="21"/>
      <c r="BH264" s="21"/>
      <c r="BI264" s="21"/>
      <c r="BJ264" s="21">
        <v>0.12408141931307208</v>
      </c>
    </row>
    <row r="265" spans="1:63" x14ac:dyDescent="0.25">
      <c r="A265" s="18" t="s">
        <v>682</v>
      </c>
      <c r="B265" s="18" t="s">
        <v>683</v>
      </c>
      <c r="C265" s="18" t="s">
        <v>263</v>
      </c>
      <c r="D265" s="19">
        <v>515615518.98501402</v>
      </c>
      <c r="E265" s="20">
        <v>7.6617180398498599</v>
      </c>
      <c r="F265" s="21">
        <v>1.81080712288</v>
      </c>
      <c r="G265" s="20">
        <v>0.70715979689835795</v>
      </c>
      <c r="H265" s="21">
        <v>4.237544713E-2</v>
      </c>
      <c r="I265" s="20">
        <v>2.5661417910000002</v>
      </c>
      <c r="J265" s="22">
        <v>1.20892799067596</v>
      </c>
      <c r="K265" s="18">
        <v>1</v>
      </c>
      <c r="L265" s="18"/>
      <c r="M265" s="18"/>
      <c r="N265" s="18"/>
      <c r="O265" s="18">
        <v>1</v>
      </c>
      <c r="P265" s="22"/>
      <c r="Q265" s="22">
        <v>0.71265230017523795</v>
      </c>
      <c r="R265" s="18"/>
      <c r="S265" s="22">
        <v>36975727.703896597</v>
      </c>
      <c r="T265" s="22">
        <v>829340649.121176</v>
      </c>
      <c r="U265" s="22"/>
      <c r="V265" s="18"/>
      <c r="W265" s="18"/>
      <c r="X265" s="22"/>
      <c r="Y265" s="18"/>
      <c r="Z265" s="22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22"/>
      <c r="AM265" s="22">
        <v>62358601.958284996</v>
      </c>
      <c r="AN265" s="22">
        <v>297682.23</v>
      </c>
      <c r="AO265" s="22"/>
      <c r="AP265" s="18"/>
      <c r="AQ265" s="22"/>
      <c r="AR265" s="22">
        <v>277913140.51892501</v>
      </c>
      <c r="AS265" s="22">
        <v>2149056077.3737602</v>
      </c>
      <c r="AT265" s="22">
        <v>681530735.60867023</v>
      </c>
      <c r="AU265" s="22">
        <v>1467525341.76509</v>
      </c>
      <c r="AV265" s="22">
        <v>765454709.49115801</v>
      </c>
      <c r="AW265" s="22">
        <v>1234120710.4993999</v>
      </c>
      <c r="AX265" s="22">
        <v>829340649.121176</v>
      </c>
      <c r="AY265" s="22">
        <v>765454709.49115801</v>
      </c>
      <c r="AZ265" s="22">
        <v>765424430.64182198</v>
      </c>
      <c r="BA265" s="22">
        <v>20.496061075552891</v>
      </c>
      <c r="BB265" s="22">
        <v>0.57426175309838767</v>
      </c>
      <c r="BC265" s="22">
        <v>2.6950869473857768</v>
      </c>
      <c r="BD265" s="23">
        <v>4.1750490841986627E-2</v>
      </c>
      <c r="BE265" s="21">
        <v>9.4470199115E-2</v>
      </c>
      <c r="BF265" s="23">
        <v>4.5131964482006605E-2</v>
      </c>
      <c r="BG265" s="21"/>
      <c r="BH265" s="21"/>
      <c r="BI265" s="21"/>
      <c r="BJ265" s="21">
        <v>4.4584487379315745E-2</v>
      </c>
    </row>
    <row r="266" spans="1:63" x14ac:dyDescent="0.25">
      <c r="A266" s="18" t="s">
        <v>684</v>
      </c>
      <c r="B266" s="18" t="s">
        <v>685</v>
      </c>
      <c r="C266" s="18" t="s">
        <v>263</v>
      </c>
      <c r="D266" s="19">
        <v>13605883.9753609</v>
      </c>
      <c r="E266" s="20"/>
      <c r="F266" s="21">
        <v>1.10917646815</v>
      </c>
      <c r="G266" s="20">
        <v>0.318038751371928</v>
      </c>
      <c r="H266" s="21">
        <v>-0.13614140989999998</v>
      </c>
      <c r="I266" s="20">
        <v>1.8899561087000001</v>
      </c>
      <c r="J266" s="22">
        <v>1.1990044936418001</v>
      </c>
      <c r="K266" s="18">
        <v>1</v>
      </c>
      <c r="L266" s="18"/>
      <c r="M266" s="18"/>
      <c r="N266" s="18"/>
      <c r="O266" s="18">
        <v>1</v>
      </c>
      <c r="P266" s="22"/>
      <c r="Q266" s="22">
        <v>0.314302003640404</v>
      </c>
      <c r="R266" s="18"/>
      <c r="S266" s="22">
        <v>-2261629.3127499302</v>
      </c>
      <c r="T266" s="22">
        <v>47955891.379150003</v>
      </c>
      <c r="U266" s="22"/>
      <c r="V266" s="18"/>
      <c r="W266" s="18"/>
      <c r="X266" s="22"/>
      <c r="Y266" s="18"/>
      <c r="Z266" s="22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22"/>
      <c r="AM266" s="22">
        <v>120350.934150559</v>
      </c>
      <c r="AN266" s="22">
        <v>1879.14</v>
      </c>
      <c r="AO266" s="22"/>
      <c r="AP266" s="18"/>
      <c r="AQ266" s="22"/>
      <c r="AR266" s="22">
        <v>10617520.691899899</v>
      </c>
      <c r="AS266" s="22">
        <v>109093899.376918</v>
      </c>
      <c r="AT266" s="22">
        <v>41285817.911280498</v>
      </c>
      <c r="AU266" s="22">
        <v>67808081.465637505</v>
      </c>
      <c r="AV266" s="22">
        <v>49513334.536268502</v>
      </c>
      <c r="AW266" s="22">
        <v>45793257.695526801</v>
      </c>
      <c r="AX266" s="22">
        <v>47955891.379150003</v>
      </c>
      <c r="AY266" s="22">
        <v>49513334.536268502</v>
      </c>
      <c r="AZ266" s="22">
        <v>47165876.152832702</v>
      </c>
      <c r="BA266" s="22">
        <v>17.701772396314489</v>
      </c>
      <c r="BB266" s="22">
        <v>0.41976002285253083</v>
      </c>
      <c r="BC266" s="22">
        <v>2.2385301278905634</v>
      </c>
      <c r="BD266" s="23">
        <v>9.1576226080900859E-3</v>
      </c>
      <c r="BE266" s="21">
        <v>-5.8030777754E-2</v>
      </c>
      <c r="BF266" s="23">
        <v>-3.5751471128798402E-2</v>
      </c>
      <c r="BG266" s="21"/>
      <c r="BH266" s="21"/>
      <c r="BI266" s="21"/>
      <c r="BJ266" s="21">
        <v>-4.7160614633747142E-2</v>
      </c>
    </row>
    <row r="267" spans="1:63" x14ac:dyDescent="0.25">
      <c r="A267" s="18" t="s">
        <v>686</v>
      </c>
      <c r="B267" s="18" t="s">
        <v>687</v>
      </c>
      <c r="C267" s="18" t="s">
        <v>263</v>
      </c>
      <c r="D267" s="19">
        <v>67940608.623701394</v>
      </c>
      <c r="E267" s="20">
        <v>4.2700237481393204</v>
      </c>
      <c r="F267" s="21">
        <v>3.48312456797</v>
      </c>
      <c r="G267" s="20">
        <v>0.554084536767673</v>
      </c>
      <c r="H267" s="21">
        <v>0.16792942318000001</v>
      </c>
      <c r="I267" s="20">
        <v>0.99130835470000001</v>
      </c>
      <c r="J267" s="22">
        <v>0.92943088109731198</v>
      </c>
      <c r="K267" s="18">
        <v>1</v>
      </c>
      <c r="L267" s="18"/>
      <c r="M267" s="18"/>
      <c r="N267" s="18"/>
      <c r="O267" s="18">
        <v>1</v>
      </c>
      <c r="P267" s="22"/>
      <c r="Q267" s="22">
        <v>0.55293736381370195</v>
      </c>
      <c r="R267" s="18"/>
      <c r="S267" s="22">
        <v>14470473.356272699</v>
      </c>
      <c r="T267" s="22">
        <v>116294820.050219</v>
      </c>
      <c r="U267" s="22"/>
      <c r="V267" s="18"/>
      <c r="W267" s="18"/>
      <c r="X267" s="22"/>
      <c r="Y267" s="18"/>
      <c r="Z267" s="22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22"/>
      <c r="AM267" s="22">
        <v>-11585900.2400044</v>
      </c>
      <c r="AN267" s="22">
        <v>35639.56</v>
      </c>
      <c r="AO267" s="22"/>
      <c r="AP267" s="18"/>
      <c r="AQ267" s="22"/>
      <c r="AR267" s="22">
        <v>24417195.2013392</v>
      </c>
      <c r="AS267" s="22">
        <v>617245419.88282299</v>
      </c>
      <c r="AT267" s="22">
        <v>126637040.82581598</v>
      </c>
      <c r="AU267" s="22">
        <v>490608379.05700701</v>
      </c>
      <c r="AV267" s="22">
        <v>120957100.324792</v>
      </c>
      <c r="AW267" s="22">
        <v>441092588.11494499</v>
      </c>
      <c r="AX267" s="22">
        <v>116294820.050219</v>
      </c>
      <c r="AY267" s="22">
        <v>120957100.324792</v>
      </c>
      <c r="AZ267" s="22">
        <v>117647948.42838299</v>
      </c>
      <c r="BA267" s="22">
        <v>18.591292787435769</v>
      </c>
      <c r="BB267" s="22">
        <v>0.71461459883927758</v>
      </c>
      <c r="BC267" s="22">
        <v>5.2032912433937506</v>
      </c>
      <c r="BD267" s="23">
        <v>-5.2086646640892055E-3</v>
      </c>
      <c r="BE267" s="21">
        <v>0.13484155387899999</v>
      </c>
      <c r="BF267" s="23">
        <v>3.2393681965210204E-2</v>
      </c>
      <c r="BG267" s="21"/>
      <c r="BH267" s="21"/>
      <c r="BI267" s="21"/>
      <c r="BJ267" s="21">
        <v>0.12442921662395616</v>
      </c>
    </row>
    <row r="268" spans="1:63" x14ac:dyDescent="0.25">
      <c r="A268" s="18" t="s">
        <v>688</v>
      </c>
      <c r="B268" s="18" t="s">
        <v>689</v>
      </c>
      <c r="C268" s="18" t="s">
        <v>263</v>
      </c>
      <c r="D268" s="19">
        <v>80870184.7936012</v>
      </c>
      <c r="E268" s="20">
        <v>15.146158474940099</v>
      </c>
      <c r="F268" s="21">
        <v>1.9730530056260001</v>
      </c>
      <c r="G268" s="20">
        <v>2.6047527391173602</v>
      </c>
      <c r="H268" s="21">
        <v>2.8004350189999999E-2</v>
      </c>
      <c r="I268" s="20">
        <v>6.7221800656999999</v>
      </c>
      <c r="J268" s="22"/>
      <c r="K268" s="18"/>
      <c r="L268" s="18">
        <v>1</v>
      </c>
      <c r="M268" s="18"/>
      <c r="N268" s="18"/>
      <c r="O268" s="18">
        <v>1</v>
      </c>
      <c r="P268" s="22"/>
      <c r="Q268" s="22">
        <v>2.6702916790048299</v>
      </c>
      <c r="R268" s="18"/>
      <c r="S268" s="22">
        <v>7313056.9546687398</v>
      </c>
      <c r="T268" s="22">
        <v>178128632.31305701</v>
      </c>
      <c r="U268" s="22"/>
      <c r="V268" s="18"/>
      <c r="W268" s="18"/>
      <c r="X268" s="22"/>
      <c r="Y268" s="18"/>
      <c r="Z268" s="22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22"/>
      <c r="AM268" s="22"/>
      <c r="AN268" s="22">
        <v>0</v>
      </c>
      <c r="AO268" s="22"/>
      <c r="AP268" s="18"/>
      <c r="AQ268" s="22"/>
      <c r="AR268" s="22">
        <v>67590081.363812506</v>
      </c>
      <c r="AS268" s="22">
        <v>131741573.03370801</v>
      </c>
      <c r="AT268" s="22">
        <v>32710189.848895907</v>
      </c>
      <c r="AU268" s="22">
        <v>99031383.184812099</v>
      </c>
      <c r="AV268" s="22">
        <v>149332473.98950401</v>
      </c>
      <c r="AW268" s="22">
        <v>64538938.395970598</v>
      </c>
      <c r="AX268" s="22">
        <v>178128632.31305701</v>
      </c>
      <c r="AY268" s="22">
        <v>149332473.98950401</v>
      </c>
      <c r="AZ268" s="22">
        <v>125675428.988682</v>
      </c>
      <c r="BA268" s="22">
        <v>18.909851123936125</v>
      </c>
      <c r="BB268" s="22">
        <v>0.48989044923167396</v>
      </c>
      <c r="BC268" s="22">
        <v>0.8046242469600895</v>
      </c>
      <c r="BD268" s="23">
        <v>0.19053587459673241</v>
      </c>
      <c r="BE268" s="21"/>
      <c r="BF268" s="22"/>
      <c r="BG268" s="21"/>
      <c r="BH268" s="21"/>
      <c r="BI268" s="21"/>
      <c r="BJ268" s="21">
        <v>4.1054921152800461E-2</v>
      </c>
    </row>
    <row r="269" spans="1:63" x14ac:dyDescent="0.25">
      <c r="A269" s="18" t="s">
        <v>690</v>
      </c>
      <c r="B269" s="18" t="s">
        <v>691</v>
      </c>
      <c r="C269" s="18" t="s">
        <v>263</v>
      </c>
      <c r="D269" s="19">
        <v>42984907.897398204</v>
      </c>
      <c r="E269" s="20">
        <v>8.2022207233241193</v>
      </c>
      <c r="F269" s="21">
        <v>1.7328775737800002</v>
      </c>
      <c r="G269" s="20">
        <v>0.245456087164202</v>
      </c>
      <c r="H269" s="21">
        <v>9.7207162399999998E-3</v>
      </c>
      <c r="I269" s="20">
        <v>1.2658032267999999</v>
      </c>
      <c r="J269" s="22">
        <v>1.1191048276973301</v>
      </c>
      <c r="K269" s="18">
        <v>1</v>
      </c>
      <c r="L269" s="18"/>
      <c r="M269" s="18"/>
      <c r="N269" s="18"/>
      <c r="O269" s="18">
        <v>1</v>
      </c>
      <c r="P269" s="22"/>
      <c r="Q269" s="22">
        <v>0.245456087164202</v>
      </c>
      <c r="R269" s="18"/>
      <c r="S269" s="22">
        <v>4825453.3618525099</v>
      </c>
      <c r="T269" s="22">
        <v>427708239.56105298</v>
      </c>
      <c r="U269" s="22"/>
      <c r="V269" s="18"/>
      <c r="W269" s="18"/>
      <c r="X269" s="22"/>
      <c r="Y269" s="18"/>
      <c r="Z269" s="22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22"/>
      <c r="AM269" s="22">
        <v>2476304.20974928</v>
      </c>
      <c r="AN269" s="22">
        <v>693484.47</v>
      </c>
      <c r="AO269" s="22"/>
      <c r="AP269" s="18"/>
      <c r="AQ269" s="22"/>
      <c r="AR269" s="22">
        <v>180936008.55575201</v>
      </c>
      <c r="AS269" s="22">
        <v>593880098.57714105</v>
      </c>
      <c r="AT269" s="22">
        <v>162818897.05198503</v>
      </c>
      <c r="AU269" s="22">
        <v>431061201.52515602</v>
      </c>
      <c r="AV269" s="22">
        <v>429341032.11836898</v>
      </c>
      <c r="AW269" s="22">
        <v>282145215.28875703</v>
      </c>
      <c r="AX269" s="22">
        <v>427708239.56105298</v>
      </c>
      <c r="AY269" s="22">
        <v>429341032.11836898</v>
      </c>
      <c r="AZ269" s="22">
        <v>432617400.71522701</v>
      </c>
      <c r="BA269" s="22">
        <v>19.875856972789116</v>
      </c>
      <c r="BB269" s="22">
        <v>0.47508784342957444</v>
      </c>
      <c r="BC269" s="22">
        <v>1.3858715436824525</v>
      </c>
      <c r="BD269" s="23">
        <v>-5.6881915077063479E-3</v>
      </c>
      <c r="BE269" s="21">
        <v>3.0182117805000002E-2</v>
      </c>
      <c r="BF269" s="23">
        <v>1.5361811790809199E-2</v>
      </c>
      <c r="BG269" s="21"/>
      <c r="BH269" s="21"/>
      <c r="BI269" s="21"/>
      <c r="BJ269" s="21">
        <v>1.1282114571383428E-2</v>
      </c>
    </row>
    <row r="270" spans="1:63" x14ac:dyDescent="0.25">
      <c r="A270" s="18" t="s">
        <v>692</v>
      </c>
      <c r="B270" s="18" t="s">
        <v>693</v>
      </c>
      <c r="C270" s="18" t="s">
        <v>263</v>
      </c>
      <c r="D270" s="19">
        <v>47329226.808862701</v>
      </c>
      <c r="E270" s="20"/>
      <c r="F270" s="21">
        <v>2.8080710745919997</v>
      </c>
      <c r="G270" s="20">
        <v>1.0758819018163699</v>
      </c>
      <c r="H270" s="21">
        <v>-3.8198979945999995E-2</v>
      </c>
      <c r="I270" s="20">
        <v>9.0929446133000003</v>
      </c>
      <c r="J270" s="22">
        <v>0.35185300721648799</v>
      </c>
      <c r="K270" s="18">
        <v>1</v>
      </c>
      <c r="L270" s="18"/>
      <c r="M270" s="18"/>
      <c r="N270" s="18"/>
      <c r="O270" s="18">
        <v>1</v>
      </c>
      <c r="P270" s="22"/>
      <c r="Q270" s="22">
        <v>1.0740427874542899</v>
      </c>
      <c r="R270" s="18"/>
      <c r="S270" s="22">
        <v>-4025319.6435490102</v>
      </c>
      <c r="T270" s="22">
        <v>86893587.756683499</v>
      </c>
      <c r="U270" s="22"/>
      <c r="V270" s="18"/>
      <c r="W270" s="18"/>
      <c r="X270" s="22"/>
      <c r="Y270" s="18"/>
      <c r="Z270" s="22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22"/>
      <c r="AM270" s="22">
        <v>-3661310.28669339</v>
      </c>
      <c r="AN270" s="22">
        <v>93995.03</v>
      </c>
      <c r="AO270" s="22"/>
      <c r="AP270" s="18"/>
      <c r="AQ270" s="22"/>
      <c r="AR270" s="22">
        <v>52877295.621852003</v>
      </c>
      <c r="AS270" s="22">
        <v>207585490.12010801</v>
      </c>
      <c r="AT270" s="22">
        <v>46238754.35877502</v>
      </c>
      <c r="AU270" s="22">
        <v>161346735.76133299</v>
      </c>
      <c r="AV270" s="22">
        <v>102335420.311205</v>
      </c>
      <c r="AW270" s="22">
        <v>129841708.640062</v>
      </c>
      <c r="AX270" s="22">
        <v>86893587.756683499</v>
      </c>
      <c r="AY270" s="22">
        <v>102335420.311205</v>
      </c>
      <c r="AZ270" s="22">
        <v>104597599.488865</v>
      </c>
      <c r="BA270" s="22">
        <v>18.36198060467412</v>
      </c>
      <c r="BB270" s="22">
        <v>0.62548547379171926</v>
      </c>
      <c r="BC270" s="22">
        <v>2.1940134046005659</v>
      </c>
      <c r="BD270" s="23">
        <v>-8.6260878761378806E-2</v>
      </c>
      <c r="BE270" s="21">
        <v>-6.5716181540000002E-2</v>
      </c>
      <c r="BF270" s="23">
        <v>-2.2771838777569702E-2</v>
      </c>
      <c r="BG270" s="21"/>
      <c r="BH270" s="21"/>
      <c r="BI270" s="21"/>
      <c r="BJ270" s="21">
        <v>-4.6324702978320732E-2</v>
      </c>
    </row>
    <row r="271" spans="1:63" x14ac:dyDescent="0.25">
      <c r="A271" s="18" t="s">
        <v>694</v>
      </c>
      <c r="B271" s="18" t="s">
        <v>695</v>
      </c>
      <c r="C271" s="18" t="s">
        <v>263</v>
      </c>
      <c r="D271" s="19">
        <v>31230237.9976096</v>
      </c>
      <c r="E271" s="20"/>
      <c r="F271" s="21"/>
      <c r="G271" s="20">
        <v>-3.5974550620788901</v>
      </c>
      <c r="H271" s="21">
        <v>-0.334405002545</v>
      </c>
      <c r="I271" s="20"/>
      <c r="J271" s="22">
        <v>0.14073836374481499</v>
      </c>
      <c r="K271" s="18">
        <v>1</v>
      </c>
      <c r="L271" s="18"/>
      <c r="M271" s="18"/>
      <c r="N271" s="18"/>
      <c r="O271" s="18">
        <v>1</v>
      </c>
      <c r="P271" s="22"/>
      <c r="Q271" s="22">
        <v>-3.6137331392828602</v>
      </c>
      <c r="R271" s="18"/>
      <c r="S271" s="22">
        <v>-26110296.396745399</v>
      </c>
      <c r="T271" s="22">
        <v>74494440.139480799</v>
      </c>
      <c r="U271" s="22"/>
      <c r="V271" s="18"/>
      <c r="W271" s="18"/>
      <c r="X271" s="22"/>
      <c r="Y271" s="18"/>
      <c r="Z271" s="22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22"/>
      <c r="AM271" s="22">
        <v>-25141567.092393</v>
      </c>
      <c r="AN271" s="22">
        <v>17420.45</v>
      </c>
      <c r="AO271" s="22"/>
      <c r="AP271" s="18"/>
      <c r="AQ271" s="22"/>
      <c r="AR271" s="22">
        <v>53099089.5001937</v>
      </c>
      <c r="AS271" s="22">
        <v>145691311.50716799</v>
      </c>
      <c r="AT271" s="22">
        <v>-9084705.5404880047</v>
      </c>
      <c r="AU271" s="22">
        <v>154776017.047656</v>
      </c>
      <c r="AV271" s="22">
        <v>105671770.555197</v>
      </c>
      <c r="AW271" s="22">
        <v>128978729.174738</v>
      </c>
      <c r="AX271" s="22">
        <v>74494440.139480799</v>
      </c>
      <c r="AY271" s="22">
        <v>105671770.555197</v>
      </c>
      <c r="AZ271" s="22">
        <v>109003404.5272</v>
      </c>
      <c r="BA271" s="22">
        <v>18.301041697677899</v>
      </c>
      <c r="BB271" s="22">
        <v>0.88528772128180244</v>
      </c>
      <c r="BC271" s="22">
        <v>1.6172989479594111</v>
      </c>
      <c r="BD271" s="23">
        <v>-0.16280192192440943</v>
      </c>
      <c r="BE271" s="21">
        <v>-14.280823319346</v>
      </c>
      <c r="BF271" s="23">
        <v>-0.30130898174628701</v>
      </c>
      <c r="BG271" s="21"/>
      <c r="BH271" s="21"/>
      <c r="BI271" s="21"/>
      <c r="BJ271" s="21">
        <v>-0.3504999345972315</v>
      </c>
      <c r="BK271" s="24"/>
    </row>
    <row r="272" spans="1:63" x14ac:dyDescent="0.25">
      <c r="A272" s="18" t="s">
        <v>696</v>
      </c>
      <c r="B272" s="18" t="s">
        <v>697</v>
      </c>
      <c r="C272" s="18" t="s">
        <v>263</v>
      </c>
      <c r="D272" s="19">
        <v>75190079.985290095</v>
      </c>
      <c r="E272" s="20">
        <v>18.557886100002602</v>
      </c>
      <c r="F272" s="21">
        <v>0.44436782452099999</v>
      </c>
      <c r="G272" s="20">
        <v>0.30159634763624898</v>
      </c>
      <c r="H272" s="21">
        <v>3.228418618E-2</v>
      </c>
      <c r="I272" s="20">
        <v>2.2702079008</v>
      </c>
      <c r="J272" s="22">
        <v>0.63787992928890902</v>
      </c>
      <c r="K272" s="18">
        <v>1</v>
      </c>
      <c r="L272" s="18"/>
      <c r="M272" s="18"/>
      <c r="N272" s="18"/>
      <c r="O272" s="18">
        <v>1</v>
      </c>
      <c r="P272" s="22"/>
      <c r="Q272" s="22">
        <v>0.300072033965886</v>
      </c>
      <c r="R272" s="18"/>
      <c r="S272" s="22">
        <v>17791453.5478471</v>
      </c>
      <c r="T272" s="22">
        <v>412323881.70743001</v>
      </c>
      <c r="U272" s="22"/>
      <c r="V272" s="18"/>
      <c r="W272" s="18"/>
      <c r="X272" s="22"/>
      <c r="Y272" s="18"/>
      <c r="Z272" s="22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22"/>
      <c r="AM272" s="22">
        <v>7736011.3061269904</v>
      </c>
      <c r="AN272" s="22">
        <v>-120517.14</v>
      </c>
      <c r="AO272" s="22"/>
      <c r="AP272" s="18"/>
      <c r="AQ272" s="22"/>
      <c r="AR272" s="22">
        <v>162778229.33134899</v>
      </c>
      <c r="AS272" s="22">
        <v>439841402.39933002</v>
      </c>
      <c r="AT272" s="22">
        <v>247280991.35125002</v>
      </c>
      <c r="AU272" s="22">
        <v>192560411.04808</v>
      </c>
      <c r="AV272" s="22">
        <v>412621761.09707701</v>
      </c>
      <c r="AW272" s="22">
        <v>109883716.172231</v>
      </c>
      <c r="AX272" s="22">
        <v>412323881.70743001</v>
      </c>
      <c r="AY272" s="22">
        <v>412621761.09707701</v>
      </c>
      <c r="AZ272" s="22">
        <v>388314840.95614499</v>
      </c>
      <c r="BA272" s="22">
        <v>19.837680808865748</v>
      </c>
      <c r="BB272" s="22">
        <v>0.24982576804461004</v>
      </c>
      <c r="BC272" s="22">
        <v>1.0663524469419186</v>
      </c>
      <c r="BD272" s="23">
        <v>3.0936994725393699E-2</v>
      </c>
      <c r="BE272" s="21">
        <v>1.6267994304999998E-2</v>
      </c>
      <c r="BF272" s="23">
        <v>1.2779133144307899E-2</v>
      </c>
      <c r="BG272" s="21"/>
      <c r="BH272" s="21"/>
      <c r="BI272" s="21"/>
      <c r="BJ272" s="21">
        <v>4.3149219187044972E-2</v>
      </c>
    </row>
    <row r="273" spans="1:63" x14ac:dyDescent="0.25">
      <c r="A273" s="18" t="s">
        <v>698</v>
      </c>
      <c r="B273" s="18" t="s">
        <v>699</v>
      </c>
      <c r="C273" s="18" t="s">
        <v>263</v>
      </c>
      <c r="D273" s="19">
        <v>8853793605.7736492</v>
      </c>
      <c r="E273" s="20"/>
      <c r="F273" s="21">
        <v>0.27351877558000004</v>
      </c>
      <c r="G273" s="20">
        <v>0.94646128635275995</v>
      </c>
      <c r="H273" s="21">
        <v>4.0702791180000003E-2</v>
      </c>
      <c r="I273" s="20"/>
      <c r="J273" s="22">
        <v>1.1147505905278301</v>
      </c>
      <c r="K273" s="18"/>
      <c r="L273" s="18"/>
      <c r="M273" s="18"/>
      <c r="N273" s="18">
        <v>1</v>
      </c>
      <c r="O273" s="18">
        <v>1</v>
      </c>
      <c r="P273" s="22">
        <v>9380806</v>
      </c>
      <c r="Q273" s="22">
        <v>0.98212006382315498</v>
      </c>
      <c r="R273" s="18" t="b">
        <v>0</v>
      </c>
      <c r="S273" s="22">
        <v>935850460.33665001</v>
      </c>
      <c r="T273" s="22">
        <v>13124058402.306299</v>
      </c>
      <c r="U273" s="22"/>
      <c r="V273" s="18" t="b">
        <v>1</v>
      </c>
      <c r="W273" s="18"/>
      <c r="X273" s="22"/>
      <c r="Y273" s="18" t="b">
        <v>0</v>
      </c>
      <c r="Z273" s="22">
        <v>-6.1767938741721897</v>
      </c>
      <c r="AA273" s="18" t="b">
        <v>0</v>
      </c>
      <c r="AB273" s="18" t="b">
        <v>1</v>
      </c>
      <c r="AC273" s="18" t="b">
        <v>1</v>
      </c>
      <c r="AD273" s="18" t="b">
        <v>0</v>
      </c>
      <c r="AE273" s="18" t="b">
        <v>0</v>
      </c>
      <c r="AF273" s="18" t="b">
        <v>0</v>
      </c>
      <c r="AG273" s="18" t="b">
        <v>0</v>
      </c>
      <c r="AH273" s="18" t="b">
        <v>0</v>
      </c>
      <c r="AI273" s="18" t="b">
        <v>0</v>
      </c>
      <c r="AJ273" s="18" t="b">
        <v>0</v>
      </c>
      <c r="AK273" s="18" t="s">
        <v>234</v>
      </c>
      <c r="AL273" s="22">
        <v>52.57</v>
      </c>
      <c r="AM273" s="22">
        <v>-2976761046.0709</v>
      </c>
      <c r="AN273" s="22">
        <v>1104467.33</v>
      </c>
      <c r="AO273" s="22">
        <v>-2392857247.97645</v>
      </c>
      <c r="AP273" s="18" t="b">
        <v>1</v>
      </c>
      <c r="AQ273" s="22">
        <v>0.66802597649545403</v>
      </c>
      <c r="AR273" s="22">
        <v>4728308379.0570097</v>
      </c>
      <c r="AS273" s="22">
        <v>18434427601.599602</v>
      </c>
      <c r="AT273" s="22">
        <v>9432679252.3017311</v>
      </c>
      <c r="AU273" s="22">
        <v>9001748349.2978706</v>
      </c>
      <c r="AV273" s="22">
        <v>13418089137.495501</v>
      </c>
      <c r="AW273" s="22">
        <v>2580014879.56849</v>
      </c>
      <c r="AX273" s="22">
        <v>13124058402.306299</v>
      </c>
      <c r="AY273" s="22">
        <v>13418089137.495501</v>
      </c>
      <c r="AZ273" s="22">
        <v>13017664219.8381</v>
      </c>
      <c r="BA273" s="22">
        <v>23.308791235633642</v>
      </c>
      <c r="BB273" s="22">
        <v>0.13995633253861464</v>
      </c>
      <c r="BC273" s="22">
        <v>1.3890682789669444</v>
      </c>
      <c r="BD273" s="23">
        <v>4.4235546469061447E-3</v>
      </c>
      <c r="BE273" s="21">
        <v>-0.214228078573</v>
      </c>
      <c r="BF273" s="23">
        <v>-0.20933810456655499</v>
      </c>
      <c r="BG273" s="21">
        <v>-0.32600000000000001</v>
      </c>
      <c r="BH273" s="21">
        <v>-0.15366669999999999</v>
      </c>
      <c r="BI273" s="21">
        <v>-0.31754709999999997</v>
      </c>
      <c r="BJ273" s="21">
        <v>7.1308007907995324E-2</v>
      </c>
    </row>
    <row r="274" spans="1:63" x14ac:dyDescent="0.25">
      <c r="A274" s="18" t="s">
        <v>700</v>
      </c>
      <c r="B274" s="18" t="s">
        <v>701</v>
      </c>
      <c r="C274" s="18" t="s">
        <v>263</v>
      </c>
      <c r="D274" s="19">
        <v>68499255.309368402</v>
      </c>
      <c r="E274" s="20"/>
      <c r="F274" s="21">
        <v>1.4589872668099999</v>
      </c>
      <c r="G274" s="20">
        <v>79.2524255318569</v>
      </c>
      <c r="H274" s="21">
        <v>-9.9218131399999993E-3</v>
      </c>
      <c r="I274" s="20"/>
      <c r="J274" s="22">
        <v>0.408118103351994</v>
      </c>
      <c r="K274" s="18"/>
      <c r="L274" s="18"/>
      <c r="M274" s="18"/>
      <c r="N274" s="18">
        <v>1</v>
      </c>
      <c r="O274" s="18">
        <v>1</v>
      </c>
      <c r="P274" s="22"/>
      <c r="Q274" s="22">
        <v>79.587724255260895</v>
      </c>
      <c r="R274" s="18"/>
      <c r="S274" s="22">
        <v>27899.1909234632</v>
      </c>
      <c r="T274" s="22">
        <v>375857900.12089598</v>
      </c>
      <c r="U274" s="22"/>
      <c r="V274" s="18"/>
      <c r="W274" s="18"/>
      <c r="X274" s="22"/>
      <c r="Y274" s="18"/>
      <c r="Z274" s="22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22"/>
      <c r="AM274" s="22"/>
      <c r="AN274" s="22"/>
      <c r="AO274" s="22"/>
      <c r="AP274" s="18"/>
      <c r="AQ274" s="22"/>
      <c r="AR274" s="22">
        <v>140277131.963173</v>
      </c>
      <c r="AS274" s="22">
        <v>274100251.09271801</v>
      </c>
      <c r="AT274" s="22">
        <v>62810378.49902299</v>
      </c>
      <c r="AU274" s="22">
        <v>211289872.59369501</v>
      </c>
      <c r="AV274" s="22">
        <v>360312161.67448598</v>
      </c>
      <c r="AW274" s="22">
        <v>91639542.453268901</v>
      </c>
      <c r="AX274" s="22">
        <v>375857900.12089598</v>
      </c>
      <c r="AY274" s="22">
        <v>360312161.67448598</v>
      </c>
      <c r="AZ274" s="22">
        <v>358507434.59439099</v>
      </c>
      <c r="BA274" s="22">
        <v>19.723601517080631</v>
      </c>
      <c r="BB274" s="22">
        <v>0.33432856076542089</v>
      </c>
      <c r="BC274" s="22">
        <v>0.74466557475656758</v>
      </c>
      <c r="BD274" s="23">
        <v>2.4089598371096865E-2</v>
      </c>
      <c r="BE274" s="21">
        <v>-1.8474463851429999</v>
      </c>
      <c r="BF274" s="22"/>
      <c r="BG274" s="21"/>
      <c r="BH274" s="21"/>
      <c r="BI274" s="21"/>
      <c r="BJ274" s="21">
        <v>7.4228028503562989E-5</v>
      </c>
    </row>
    <row r="275" spans="1:63" x14ac:dyDescent="0.25">
      <c r="A275" s="18" t="s">
        <v>702</v>
      </c>
      <c r="B275" s="18" t="s">
        <v>703</v>
      </c>
      <c r="C275" s="18" t="s">
        <v>263</v>
      </c>
      <c r="D275" s="19">
        <v>511523328.78551102</v>
      </c>
      <c r="E275" s="20">
        <v>6.2306389720894702</v>
      </c>
      <c r="F275" s="21">
        <v>2.6072707520199998</v>
      </c>
      <c r="G275" s="20">
        <v>0.92384384083046001</v>
      </c>
      <c r="H275" s="21">
        <v>2.9749830969999998E-2</v>
      </c>
      <c r="I275" s="20">
        <v>2.8601967082000002</v>
      </c>
      <c r="J275" s="22">
        <v>1.1794368242292099</v>
      </c>
      <c r="K275" s="18"/>
      <c r="L275" s="18">
        <v>1</v>
      </c>
      <c r="M275" s="18"/>
      <c r="N275" s="18"/>
      <c r="O275" s="18">
        <v>1</v>
      </c>
      <c r="P275" s="22"/>
      <c r="Q275" s="22">
        <v>0.92301750465798205</v>
      </c>
      <c r="R275" s="18"/>
      <c r="S275" s="22">
        <v>109811215.474751</v>
      </c>
      <c r="T275" s="22">
        <v>2241951083.4185801</v>
      </c>
      <c r="U275" s="22"/>
      <c r="V275" s="18"/>
      <c r="W275" s="18"/>
      <c r="X275" s="22"/>
      <c r="Y275" s="18"/>
      <c r="Z275" s="22">
        <v>3.6122299523983901</v>
      </c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22"/>
      <c r="AM275" s="22">
        <v>141793489.134624</v>
      </c>
      <c r="AN275" s="22">
        <v>261268.18</v>
      </c>
      <c r="AO275" s="22">
        <v>89827658.412236005</v>
      </c>
      <c r="AP275" s="18"/>
      <c r="AQ275" s="22">
        <v>1.19168739741972</v>
      </c>
      <c r="AR275" s="22">
        <v>537552310.98298097</v>
      </c>
      <c r="AS275" s="22">
        <v>2225509160.2343502</v>
      </c>
      <c r="AT275" s="22">
        <v>462252394.6805501</v>
      </c>
      <c r="AU275" s="22">
        <v>1763256765.5538001</v>
      </c>
      <c r="AV275" s="22">
        <v>2181964994.5867901</v>
      </c>
      <c r="AW275" s="22">
        <v>1205217148.7026899</v>
      </c>
      <c r="AX275" s="22">
        <v>2241951083.4185801</v>
      </c>
      <c r="AY275" s="22">
        <v>2181964994.5867901</v>
      </c>
      <c r="AZ275" s="22">
        <v>2194993412.3847198</v>
      </c>
      <c r="BA275" s="22">
        <v>21.517052012248591</v>
      </c>
      <c r="BB275" s="22">
        <v>0.54154670321634546</v>
      </c>
      <c r="BC275" s="22">
        <v>1.0061263012194277</v>
      </c>
      <c r="BD275" s="23">
        <v>1.0778129238682224E-2</v>
      </c>
      <c r="BE275" s="21">
        <v>0.158054333948</v>
      </c>
      <c r="BF275" s="23">
        <v>5.8571243040172798E-2</v>
      </c>
      <c r="BG275" s="21"/>
      <c r="BH275" s="21">
        <v>5.2999999999999999E-2</v>
      </c>
      <c r="BI275" s="21">
        <v>0.17300000000000001</v>
      </c>
      <c r="BJ275" s="21">
        <v>4.8980201346457683E-2</v>
      </c>
      <c r="BK275" s="24"/>
    </row>
    <row r="276" spans="1:63" x14ac:dyDescent="0.25">
      <c r="A276" s="18" t="s">
        <v>704</v>
      </c>
      <c r="B276" s="18" t="s">
        <v>705</v>
      </c>
      <c r="C276" s="18" t="s">
        <v>263</v>
      </c>
      <c r="D276" s="19">
        <v>1120954405.30477</v>
      </c>
      <c r="E276" s="20">
        <v>14.4538034432084</v>
      </c>
      <c r="F276" s="21">
        <v>0.57347585832000003</v>
      </c>
      <c r="G276" s="20">
        <v>0.67712897057430299</v>
      </c>
      <c r="H276" s="21">
        <v>5.0386767999999998E-2</v>
      </c>
      <c r="I276" s="20">
        <v>6.0174644498000003</v>
      </c>
      <c r="J276" s="22">
        <v>1.0914142962238</v>
      </c>
      <c r="K276" s="18"/>
      <c r="L276" s="18">
        <v>1</v>
      </c>
      <c r="M276" s="18"/>
      <c r="N276" s="18"/>
      <c r="O276" s="18">
        <v>1</v>
      </c>
      <c r="P276" s="22"/>
      <c r="Q276" s="22">
        <v>0.68173215868153803</v>
      </c>
      <c r="R276" s="18"/>
      <c r="S276" s="22">
        <v>103236306.147122</v>
      </c>
      <c r="T276" s="22">
        <v>1782916395.42453</v>
      </c>
      <c r="U276" s="22"/>
      <c r="V276" s="18"/>
      <c r="W276" s="18"/>
      <c r="X276" s="22"/>
      <c r="Y276" s="18"/>
      <c r="Z276" s="22">
        <v>0.85621977421704298</v>
      </c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22"/>
      <c r="AM276" s="22">
        <v>100239219.960445</v>
      </c>
      <c r="AN276" s="22">
        <v>3571947.96</v>
      </c>
      <c r="AO276" s="22">
        <v>73288419.519300804</v>
      </c>
      <c r="AP276" s="18"/>
      <c r="AQ276" s="22">
        <v>0.73102285043717696</v>
      </c>
      <c r="AR276" s="22">
        <v>594355063.70315301</v>
      </c>
      <c r="AS276" s="22">
        <v>2961573514.3680801</v>
      </c>
      <c r="AT276" s="22">
        <v>1539895843.0205503</v>
      </c>
      <c r="AU276" s="22">
        <v>1421677671.3475299</v>
      </c>
      <c r="AV276" s="22">
        <v>1679646337.0624299</v>
      </c>
      <c r="AW276" s="22">
        <v>883093090.30038095</v>
      </c>
      <c r="AX276" s="22">
        <v>1782916395.42453</v>
      </c>
      <c r="AY276" s="22">
        <v>1679646337.0624299</v>
      </c>
      <c r="AZ276" s="22">
        <v>1654018445.3227899</v>
      </c>
      <c r="BA276" s="22">
        <v>21.271682689720194</v>
      </c>
      <c r="BB276" s="22">
        <v>0.29818374793536373</v>
      </c>
      <c r="BC276" s="22">
        <v>1.710625189014815</v>
      </c>
      <c r="BD276" s="23">
        <v>3.848876814557943E-2</v>
      </c>
      <c r="BE276" s="21">
        <v>4.7196511683000007E-2</v>
      </c>
      <c r="BF276" s="23">
        <v>3.3270834330231203E-2</v>
      </c>
      <c r="BG276" s="21"/>
      <c r="BH276" s="21">
        <v>3.1E-2</v>
      </c>
      <c r="BI276" s="21">
        <v>4.6500000000000007E-2</v>
      </c>
      <c r="BJ276" s="21">
        <v>5.7903055023811371E-2</v>
      </c>
    </row>
    <row r="277" spans="1:63" x14ac:dyDescent="0.25">
      <c r="A277" s="18" t="s">
        <v>706</v>
      </c>
      <c r="B277" s="18" t="s">
        <v>707</v>
      </c>
      <c r="C277" s="18" t="s">
        <v>263</v>
      </c>
      <c r="D277" s="19">
        <v>306397590.60402697</v>
      </c>
      <c r="E277" s="20">
        <v>11.8241333477167</v>
      </c>
      <c r="F277" s="21">
        <v>0.8374931053500001</v>
      </c>
      <c r="G277" s="20">
        <v>0.71238719994866595</v>
      </c>
      <c r="H277" s="21">
        <v>4.3063847620000005E-2</v>
      </c>
      <c r="I277" s="20">
        <v>5.8400979021000001</v>
      </c>
      <c r="J277" s="22">
        <v>0.854031553969262</v>
      </c>
      <c r="K277" s="18"/>
      <c r="L277" s="18">
        <v>1</v>
      </c>
      <c r="M277" s="18"/>
      <c r="N277" s="18"/>
      <c r="O277" s="18">
        <v>1</v>
      </c>
      <c r="P277" s="22"/>
      <c r="Q277" s="22">
        <v>0.71433894570195</v>
      </c>
      <c r="R277" s="18"/>
      <c r="S277" s="22">
        <v>36324746.582349099</v>
      </c>
      <c r="T277" s="22">
        <v>621510276.20199001</v>
      </c>
      <c r="U277" s="22"/>
      <c r="V277" s="18"/>
      <c r="W277" s="18"/>
      <c r="X277" s="22"/>
      <c r="Y277" s="18"/>
      <c r="Z277" s="22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22"/>
      <c r="AM277" s="22">
        <v>34496681.365437798</v>
      </c>
      <c r="AN277" s="22">
        <v>526316.53</v>
      </c>
      <c r="AO277" s="22"/>
      <c r="AP277" s="18"/>
      <c r="AQ277" s="22"/>
      <c r="AR277" s="22">
        <v>278629219.75262702</v>
      </c>
      <c r="AS277" s="22">
        <v>920617502.09243906</v>
      </c>
      <c r="AT277" s="22">
        <v>404649865.15391004</v>
      </c>
      <c r="AU277" s="22">
        <v>515967636.93852901</v>
      </c>
      <c r="AV277" s="22">
        <v>582858173.94442403</v>
      </c>
      <c r="AW277" s="22">
        <v>338891472.14730799</v>
      </c>
      <c r="AX277" s="22">
        <v>621510276.20199001</v>
      </c>
      <c r="AY277" s="22">
        <v>582858173.94442403</v>
      </c>
      <c r="AZ277" s="22">
        <v>595548654.24430597</v>
      </c>
      <c r="BA277" s="22">
        <v>20.215558724311361</v>
      </c>
      <c r="BB277" s="22">
        <v>0.36811321898296906</v>
      </c>
      <c r="BC277" s="22">
        <v>1.5287971085269136</v>
      </c>
      <c r="BD277" s="23">
        <v>2.2502937394745522E-2</v>
      </c>
      <c r="BE277" s="21">
        <v>6.1480689037999997E-2</v>
      </c>
      <c r="BF277" s="23">
        <v>3.89812559847924E-2</v>
      </c>
      <c r="BG277" s="21"/>
      <c r="BH277" s="21"/>
      <c r="BI277" s="21"/>
      <c r="BJ277" s="21">
        <v>5.8445930780625752E-2</v>
      </c>
    </row>
    <row r="278" spans="1:63" x14ac:dyDescent="0.25">
      <c r="A278" s="18" t="s">
        <v>708</v>
      </c>
      <c r="B278" s="18" t="s">
        <v>709</v>
      </c>
      <c r="C278" s="18" t="s">
        <v>263</v>
      </c>
      <c r="D278" s="19">
        <v>158632888.673347</v>
      </c>
      <c r="E278" s="20">
        <v>8.8917677196678806</v>
      </c>
      <c r="F278" s="21">
        <v>1.2987925470999999</v>
      </c>
      <c r="G278" s="20">
        <v>0.39623220590461899</v>
      </c>
      <c r="H278" s="21">
        <v>3.4313994049999998E-2</v>
      </c>
      <c r="I278" s="20">
        <v>4.1898707628</v>
      </c>
      <c r="J278" s="22">
        <v>1.0005751488761001</v>
      </c>
      <c r="K278" s="18"/>
      <c r="L278" s="18">
        <v>1</v>
      </c>
      <c r="M278" s="18"/>
      <c r="N278" s="18"/>
      <c r="O278" s="18">
        <v>1</v>
      </c>
      <c r="P278" s="22"/>
      <c r="Q278" s="22">
        <v>0.39466915972748001</v>
      </c>
      <c r="R278" s="18"/>
      <c r="S278" s="22">
        <v>30549614.0611922</v>
      </c>
      <c r="T278" s="22">
        <v>509243931.92597401</v>
      </c>
      <c r="U278" s="22"/>
      <c r="V278" s="18"/>
      <c r="W278" s="18"/>
      <c r="X278" s="22"/>
      <c r="Y278" s="18"/>
      <c r="Z278" s="22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22"/>
      <c r="AM278" s="22">
        <v>29142013.5533554</v>
      </c>
      <c r="AN278" s="22">
        <v>1237220.29</v>
      </c>
      <c r="AO278" s="22"/>
      <c r="AP278" s="18"/>
      <c r="AQ278" s="22"/>
      <c r="AR278" s="22">
        <v>195861620.01302001</v>
      </c>
      <c r="AS278" s="22">
        <v>1019947921.51028</v>
      </c>
      <c r="AT278" s="22">
        <v>357370036.26895201</v>
      </c>
      <c r="AU278" s="22">
        <v>662577885.241328</v>
      </c>
      <c r="AV278" s="22">
        <v>482154456.87477398</v>
      </c>
      <c r="AW278" s="22">
        <v>464149539.66334999</v>
      </c>
      <c r="AX278" s="22">
        <v>509243931.92597401</v>
      </c>
      <c r="AY278" s="22">
        <v>482154456.87477398</v>
      </c>
      <c r="AZ278" s="22">
        <v>504488989.27159798</v>
      </c>
      <c r="BA278" s="22">
        <v>20.021106383961076</v>
      </c>
      <c r="BB278" s="22">
        <v>0.45507180305447764</v>
      </c>
      <c r="BC278" s="22">
        <v>2.0575944706629334</v>
      </c>
      <c r="BD278" s="23">
        <v>5.9563154019588241E-3</v>
      </c>
      <c r="BE278" s="21">
        <v>4.4674930432999999E-2</v>
      </c>
      <c r="BF278" s="23">
        <v>2.3842200036526703E-2</v>
      </c>
      <c r="BG278" s="21"/>
      <c r="BH278" s="21"/>
      <c r="BI278" s="21"/>
      <c r="BJ278" s="21">
        <v>5.9990138607352181E-2</v>
      </c>
    </row>
    <row r="279" spans="1:63" x14ac:dyDescent="0.25">
      <c r="A279" s="18" t="s">
        <v>710</v>
      </c>
      <c r="B279" s="18" t="s">
        <v>711</v>
      </c>
      <c r="C279" s="18" t="s">
        <v>263</v>
      </c>
      <c r="D279" s="19">
        <v>124008999.531121</v>
      </c>
      <c r="E279" s="20">
        <v>11.395443483749901</v>
      </c>
      <c r="F279" s="21">
        <v>0.71551184961999992</v>
      </c>
      <c r="G279" s="20">
        <v>0.63314876245548102</v>
      </c>
      <c r="H279" s="21">
        <v>3.5079881780000002E-2</v>
      </c>
      <c r="I279" s="20">
        <v>4.7889812073</v>
      </c>
      <c r="J279" s="22">
        <v>0.42510253414023003</v>
      </c>
      <c r="K279" s="18">
        <v>1</v>
      </c>
      <c r="L279" s="18">
        <v>1</v>
      </c>
      <c r="M279" s="18">
        <v>1</v>
      </c>
      <c r="N279" s="18">
        <v>1</v>
      </c>
      <c r="O279" s="18">
        <v>4</v>
      </c>
      <c r="P279" s="22"/>
      <c r="Q279" s="22">
        <v>0.62576510341809999</v>
      </c>
      <c r="R279" s="18"/>
      <c r="S279" s="22">
        <v>11832688.552031999</v>
      </c>
      <c r="T279" s="22">
        <v>275845298.98632902</v>
      </c>
      <c r="U279" s="22"/>
      <c r="V279" s="18"/>
      <c r="W279" s="18"/>
      <c r="X279" s="22"/>
      <c r="Y279" s="18"/>
      <c r="Z279" s="22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22"/>
      <c r="AM279" s="22">
        <v>10290926.5970963</v>
      </c>
      <c r="AN279" s="22">
        <v>106915.35</v>
      </c>
      <c r="AO279" s="22"/>
      <c r="AP279" s="18"/>
      <c r="AQ279" s="22"/>
      <c r="AR279" s="22">
        <v>104179912.582535</v>
      </c>
      <c r="AS279" s="22">
        <v>384273486.46889198</v>
      </c>
      <c r="AT279" s="22">
        <v>184687947.54952097</v>
      </c>
      <c r="AU279" s="22">
        <v>199585538.91937101</v>
      </c>
      <c r="AV279" s="22">
        <v>261298114.39913401</v>
      </c>
      <c r="AW279" s="22">
        <v>132146414.95396601</v>
      </c>
      <c r="AX279" s="22">
        <v>275845298.98632902</v>
      </c>
      <c r="AY279" s="22">
        <v>261298114.39913401</v>
      </c>
      <c r="AZ279" s="22">
        <v>255452785.620177</v>
      </c>
      <c r="BA279" s="22">
        <v>19.408261634926141</v>
      </c>
      <c r="BB279" s="22">
        <v>0.34388637157422941</v>
      </c>
      <c r="BC279" s="22">
        <v>1.430804053043953</v>
      </c>
      <c r="BD279" s="23">
        <v>3.927748877332915E-2</v>
      </c>
      <c r="BE279" s="21">
        <v>5.6583634508999996E-2</v>
      </c>
      <c r="BF279" s="23">
        <v>3.8420966916916301E-2</v>
      </c>
      <c r="BG279" s="21"/>
      <c r="BH279" s="21"/>
      <c r="BI279" s="21"/>
      <c r="BJ279" s="21">
        <v>4.2896103705644194E-2</v>
      </c>
    </row>
    <row r="280" spans="1:63" x14ac:dyDescent="0.25">
      <c r="A280" s="18" t="s">
        <v>712</v>
      </c>
      <c r="B280" s="18" t="s">
        <v>713</v>
      </c>
      <c r="C280" s="18" t="s">
        <v>263</v>
      </c>
      <c r="D280" s="19">
        <v>282135459.40976399</v>
      </c>
      <c r="E280" s="20"/>
      <c r="F280" s="21">
        <v>1.52462470371</v>
      </c>
      <c r="G280" s="20">
        <v>1.7075515988151799</v>
      </c>
      <c r="H280" s="21">
        <v>3.7178133699999998E-3</v>
      </c>
      <c r="I280" s="20">
        <v>14.0406887766</v>
      </c>
      <c r="J280" s="22">
        <v>0.19502034343845001</v>
      </c>
      <c r="K280" s="18">
        <v>1</v>
      </c>
      <c r="L280" s="18"/>
      <c r="M280" s="18"/>
      <c r="N280" s="18"/>
      <c r="O280" s="18">
        <v>1</v>
      </c>
      <c r="P280" s="22"/>
      <c r="Q280" s="22">
        <v>1.6524224902722899</v>
      </c>
      <c r="R280" s="18"/>
      <c r="S280" s="22">
        <v>-8220961.5921138301</v>
      </c>
      <c r="T280" s="22">
        <v>202613224.21649799</v>
      </c>
      <c r="U280" s="22"/>
      <c r="V280" s="18"/>
      <c r="W280" s="18"/>
      <c r="X280" s="22"/>
      <c r="Y280" s="18"/>
      <c r="Z280" s="22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22"/>
      <c r="AM280" s="22">
        <v>-20646608.445296898</v>
      </c>
      <c r="AN280" s="22">
        <v>193199.59</v>
      </c>
      <c r="AO280" s="22"/>
      <c r="AP280" s="18"/>
      <c r="AQ280" s="22"/>
      <c r="AR280" s="22">
        <v>120440807.216591</v>
      </c>
      <c r="AS280" s="22">
        <v>493387891.75113899</v>
      </c>
      <c r="AT280" s="22">
        <v>176555379.89398301</v>
      </c>
      <c r="AU280" s="22">
        <v>316832511.85715598</v>
      </c>
      <c r="AV280" s="22">
        <v>207578491.51930699</v>
      </c>
      <c r="AW280" s="22">
        <v>269180693.75988102</v>
      </c>
      <c r="AX280" s="22">
        <v>202613224.21649799</v>
      </c>
      <c r="AY280" s="22">
        <v>207578491.51930699</v>
      </c>
      <c r="AZ280" s="22">
        <v>193619424.054207</v>
      </c>
      <c r="BA280" s="22">
        <v>19.138914759339222</v>
      </c>
      <c r="BB280" s="22">
        <v>0.54557620537565532</v>
      </c>
      <c r="BC280" s="22">
        <v>2.4056453254600525</v>
      </c>
      <c r="BD280" s="23">
        <v>2.4087718509480986E-2</v>
      </c>
      <c r="BE280" s="21">
        <v>-8.2000661739999994E-2</v>
      </c>
      <c r="BF280" s="23">
        <v>-3.8932468158989202E-2</v>
      </c>
      <c r="BG280" s="21"/>
      <c r="BH280" s="21"/>
      <c r="BI280" s="21"/>
      <c r="BJ280" s="21">
        <v>-4.0574654610547531E-2</v>
      </c>
    </row>
    <row r="281" spans="1:63" x14ac:dyDescent="0.25">
      <c r="A281" s="18" t="s">
        <v>714</v>
      </c>
      <c r="B281" s="18" t="s">
        <v>715</v>
      </c>
      <c r="C281" s="18" t="s">
        <v>263</v>
      </c>
      <c r="D281" s="19">
        <v>49148294.566516504</v>
      </c>
      <c r="E281" s="20">
        <v>332.42921991118601</v>
      </c>
      <c r="F281" s="21">
        <v>1.0063706540399999</v>
      </c>
      <c r="G281" s="20">
        <v>0.30935670822136102</v>
      </c>
      <c r="H281" s="21">
        <v>1.3987226619999999E-2</v>
      </c>
      <c r="I281" s="20">
        <v>3.0763374844000002</v>
      </c>
      <c r="J281" s="22">
        <v>0.71308688624688399</v>
      </c>
      <c r="K281" s="18">
        <v>1</v>
      </c>
      <c r="L281" s="18">
        <v>1</v>
      </c>
      <c r="M281" s="18"/>
      <c r="N281" s="18"/>
      <c r="O281" s="18">
        <v>2</v>
      </c>
      <c r="P281" s="22"/>
      <c r="Q281" s="22">
        <v>0.30935670822136102</v>
      </c>
      <c r="R281" s="18"/>
      <c r="S281" s="22">
        <v>16092151.0276202</v>
      </c>
      <c r="T281" s="22">
        <v>417505049.75355703</v>
      </c>
      <c r="U281" s="22"/>
      <c r="V281" s="18"/>
      <c r="W281" s="18"/>
      <c r="X281" s="22"/>
      <c r="Y281" s="18"/>
      <c r="Z281" s="22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22"/>
      <c r="AM281" s="22">
        <v>5478362.2602661503</v>
      </c>
      <c r="AN281" s="22">
        <v>292453.96000000002</v>
      </c>
      <c r="AO281" s="22"/>
      <c r="AP281" s="18"/>
      <c r="AQ281" s="22"/>
      <c r="AR281" s="22">
        <v>128066558.16981301</v>
      </c>
      <c r="AS281" s="22">
        <v>445809132.33516198</v>
      </c>
      <c r="AT281" s="22">
        <v>155555231.09829801</v>
      </c>
      <c r="AU281" s="22">
        <v>290253901.23686397</v>
      </c>
      <c r="AV281" s="22">
        <v>413561448.93540198</v>
      </c>
      <c r="AW281" s="22">
        <v>156546219.65963</v>
      </c>
      <c r="AX281" s="22">
        <v>417505049.75355703</v>
      </c>
      <c r="AY281" s="22">
        <v>413561448.93540198</v>
      </c>
      <c r="AZ281" s="22">
        <v>439451486.91887802</v>
      </c>
      <c r="BA281" s="22">
        <v>19.845061932822166</v>
      </c>
      <c r="BB281" s="22">
        <v>0.35115076902897002</v>
      </c>
      <c r="BC281" s="22">
        <v>1.0728603139181856</v>
      </c>
      <c r="BD281" s="23">
        <v>-2.4689366168856162E-2</v>
      </c>
      <c r="BE281" s="21">
        <v>9.211018429999999E-4</v>
      </c>
      <c r="BF281" s="23">
        <v>1.13988972916683E-3</v>
      </c>
      <c r="BG281" s="21"/>
      <c r="BH281" s="21"/>
      <c r="BI281" s="21"/>
      <c r="BJ281" s="21">
        <v>3.8543608124306523E-2</v>
      </c>
    </row>
    <row r="282" spans="1:63" x14ac:dyDescent="0.25">
      <c r="A282" s="18" t="s">
        <v>716</v>
      </c>
      <c r="B282" s="18" t="s">
        <v>717</v>
      </c>
      <c r="C282" s="18" t="s">
        <v>263</v>
      </c>
      <c r="D282" s="19">
        <v>88578835.432564095</v>
      </c>
      <c r="E282" s="20">
        <v>5.9114990045500901</v>
      </c>
      <c r="F282" s="21">
        <v>0.7354689564100001</v>
      </c>
      <c r="G282" s="20">
        <v>0.50780279970452502</v>
      </c>
      <c r="H282" s="21">
        <v>2.9789107380000002E-2</v>
      </c>
      <c r="I282" s="20">
        <v>2.4961618829000001</v>
      </c>
      <c r="J282" s="22">
        <v>0.81849530786078895</v>
      </c>
      <c r="K282" s="18"/>
      <c r="L282" s="18">
        <v>1</v>
      </c>
      <c r="M282" s="18"/>
      <c r="N282" s="18"/>
      <c r="O282" s="18">
        <v>1</v>
      </c>
      <c r="P282" s="22"/>
      <c r="Q282" s="22">
        <v>0.48782141409878399</v>
      </c>
      <c r="R282" s="18"/>
      <c r="S282" s="22">
        <v>17669487.584860001</v>
      </c>
      <c r="T282" s="22">
        <v>443615735.14368099</v>
      </c>
      <c r="U282" s="22"/>
      <c r="V282" s="18"/>
      <c r="W282" s="18"/>
      <c r="X282" s="22"/>
      <c r="Y282" s="18"/>
      <c r="Z282" s="22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22"/>
      <c r="AM282" s="22">
        <v>20739821.847212698</v>
      </c>
      <c r="AN282" s="22">
        <v>329884.76</v>
      </c>
      <c r="AO282" s="22"/>
      <c r="AP282" s="18"/>
      <c r="AQ282" s="22"/>
      <c r="AR282" s="22">
        <v>103301404.259276</v>
      </c>
      <c r="AS282" s="22">
        <v>386292197.526272</v>
      </c>
      <c r="AT282" s="22">
        <v>168957500.232494</v>
      </c>
      <c r="AU282" s="22">
        <v>217334697.293778</v>
      </c>
      <c r="AV282" s="22">
        <v>447058823.52941197</v>
      </c>
      <c r="AW282" s="22">
        <v>124262996.373105</v>
      </c>
      <c r="AX282" s="22">
        <v>443615735.14368099</v>
      </c>
      <c r="AY282" s="22">
        <v>447058823.52941197</v>
      </c>
      <c r="AZ282" s="22">
        <v>427865612.64822102</v>
      </c>
      <c r="BA282" s="22">
        <v>19.914335012231472</v>
      </c>
      <c r="BB282" s="22">
        <v>0.32168135201502174</v>
      </c>
      <c r="BC282" s="22">
        <v>0.86741491325801756</v>
      </c>
      <c r="BD282" s="23">
        <v>1.8578195259822877E-2</v>
      </c>
      <c r="BE282" s="21">
        <v>8.7614024701999998E-2</v>
      </c>
      <c r="BF282" s="23">
        <v>6.2894796708012402E-2</v>
      </c>
      <c r="BG282" s="21"/>
      <c r="BH282" s="21"/>
      <c r="BI282" s="21"/>
      <c r="BJ282" s="21">
        <v>3.9830615068550485E-2</v>
      </c>
    </row>
    <row r="283" spans="1:63" x14ac:dyDescent="0.25">
      <c r="A283" s="18" t="s">
        <v>718</v>
      </c>
      <c r="B283" s="18" t="s">
        <v>719</v>
      </c>
      <c r="C283" s="18" t="s">
        <v>263</v>
      </c>
      <c r="D283" s="19">
        <v>106276454.904845</v>
      </c>
      <c r="E283" s="20">
        <v>39.061929996082597</v>
      </c>
      <c r="F283" s="21">
        <v>2.9366572848820001</v>
      </c>
      <c r="G283" s="20">
        <v>6.9412834030174899</v>
      </c>
      <c r="H283" s="21">
        <v>2.9695965134E-2</v>
      </c>
      <c r="I283" s="20">
        <v>15.564625338700001</v>
      </c>
      <c r="J283" s="22"/>
      <c r="K283" s="18"/>
      <c r="L283" s="18">
        <v>1</v>
      </c>
      <c r="M283" s="18"/>
      <c r="N283" s="18"/>
      <c r="O283" s="18">
        <v>1</v>
      </c>
      <c r="P283" s="22"/>
      <c r="Q283" s="22">
        <v>6.7418212362641201</v>
      </c>
      <c r="R283" s="18"/>
      <c r="S283" s="22">
        <v>3922612.1223494099</v>
      </c>
      <c r="T283" s="22">
        <v>89420651.154062703</v>
      </c>
      <c r="U283" s="22"/>
      <c r="V283" s="18"/>
      <c r="W283" s="18"/>
      <c r="X283" s="22"/>
      <c r="Y283" s="18"/>
      <c r="Z283" s="22">
        <v>0.990306025470443</v>
      </c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22"/>
      <c r="AM283" s="22">
        <v>3907151.8614002401</v>
      </c>
      <c r="AN283" s="22"/>
      <c r="AO283" s="22">
        <v>3041246.91123361</v>
      </c>
      <c r="AP283" s="18"/>
      <c r="AQ283" s="22">
        <v>6.9502176466202004</v>
      </c>
      <c r="AR283" s="22">
        <v>38864927.753799997</v>
      </c>
      <c r="AS283" s="22">
        <v>70679198.723963201</v>
      </c>
      <c r="AT283" s="22">
        <v>14968005.254269101</v>
      </c>
      <c r="AU283" s="22">
        <v>55711193.4696941</v>
      </c>
      <c r="AV283" s="22">
        <v>67564624.780235007</v>
      </c>
      <c r="AW283" s="22">
        <v>43955901.670107</v>
      </c>
      <c r="AX283" s="22">
        <v>89420651.154062703</v>
      </c>
      <c r="AY283" s="22">
        <v>67564624.780235007</v>
      </c>
      <c r="AZ283" s="22">
        <v>58079339.139804304</v>
      </c>
      <c r="BA283" s="22">
        <v>18.168728656346179</v>
      </c>
      <c r="BB283" s="22">
        <v>0.62190718717364457</v>
      </c>
      <c r="BC283" s="22">
        <v>0.90045640654279224</v>
      </c>
      <c r="BD283" s="23">
        <v>0.24339964203285541</v>
      </c>
      <c r="BE283" s="21">
        <v>0.25480938477100001</v>
      </c>
      <c r="BF283" s="22"/>
      <c r="BG283" s="21"/>
      <c r="BH283" s="21"/>
      <c r="BI283" s="21"/>
      <c r="BJ283" s="21">
        <v>4.3866959944086598E-2</v>
      </c>
    </row>
    <row r="284" spans="1:63" x14ac:dyDescent="0.25">
      <c r="A284" s="18" t="s">
        <v>720</v>
      </c>
      <c r="B284" s="18" t="s">
        <v>721</v>
      </c>
      <c r="C284" s="18" t="s">
        <v>263</v>
      </c>
      <c r="D284" s="19">
        <v>60791975.728601597</v>
      </c>
      <c r="E284" s="20">
        <v>67.936507936507994</v>
      </c>
      <c r="F284" s="21">
        <v>0.52645415163300002</v>
      </c>
      <c r="G284" s="20">
        <v>4.2722521860121603</v>
      </c>
      <c r="H284" s="21">
        <v>9.1283082739999997E-3</v>
      </c>
      <c r="I284" s="20"/>
      <c r="J284" s="22"/>
      <c r="K284" s="18"/>
      <c r="L284" s="18">
        <v>1</v>
      </c>
      <c r="M284" s="18"/>
      <c r="N284" s="18"/>
      <c r="O284" s="18">
        <v>1</v>
      </c>
      <c r="P284" s="22"/>
      <c r="Q284" s="22">
        <v>4.1014508265506198</v>
      </c>
      <c r="R284" s="18"/>
      <c r="S284" s="22">
        <v>789649.40016739501</v>
      </c>
      <c r="T284" s="22">
        <v>77982451.408909097</v>
      </c>
      <c r="U284" s="22"/>
      <c r="V284" s="18"/>
      <c r="W284" s="18"/>
      <c r="X284" s="22"/>
      <c r="Y284" s="18"/>
      <c r="Z284" s="22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22"/>
      <c r="AM284" s="22"/>
      <c r="AN284" s="22"/>
      <c r="AO284" s="22"/>
      <c r="AP284" s="18"/>
      <c r="AQ284" s="22"/>
      <c r="AR284" s="22">
        <v>17435115.781642299</v>
      </c>
      <c r="AS284" s="22">
        <v>30497182.181716699</v>
      </c>
      <c r="AT284" s="22">
        <v>10096094.1132707</v>
      </c>
      <c r="AU284" s="22">
        <v>20401088.068445999</v>
      </c>
      <c r="AV284" s="22">
        <v>67183119.812342107</v>
      </c>
      <c r="AW284" s="22">
        <v>5315130.6612108201</v>
      </c>
      <c r="AX284" s="22">
        <v>77982451.408909097</v>
      </c>
      <c r="AY284" s="22">
        <v>67183119.812342107</v>
      </c>
      <c r="AZ284" s="22"/>
      <c r="BA284" s="22">
        <v>18.097463479037458</v>
      </c>
      <c r="BB284" s="22">
        <v>0.17428268059457908</v>
      </c>
      <c r="BC284" s="22">
        <v>0.42017100783814687</v>
      </c>
      <c r="BD284" s="23"/>
      <c r="BE284" s="21"/>
      <c r="BF284" s="22"/>
      <c r="BG284" s="21"/>
      <c r="BH284" s="21"/>
      <c r="BI284" s="21"/>
      <c r="BJ284" s="21">
        <v>1.0125988423046439E-2</v>
      </c>
    </row>
    <row r="285" spans="1:63" x14ac:dyDescent="0.25">
      <c r="A285" s="18" t="s">
        <v>722</v>
      </c>
      <c r="B285" s="18" t="s">
        <v>723</v>
      </c>
      <c r="C285" s="18" t="s">
        <v>263</v>
      </c>
      <c r="D285" s="19">
        <v>2621206609.66259</v>
      </c>
      <c r="E285" s="20">
        <v>15.2675955410051</v>
      </c>
      <c r="F285" s="21">
        <v>0</v>
      </c>
      <c r="G285" s="20">
        <v>0.74649459023786302</v>
      </c>
      <c r="H285" s="21">
        <v>6.6273335370000006E-2</v>
      </c>
      <c r="I285" s="20">
        <v>7.3567392957999997</v>
      </c>
      <c r="J285" s="22">
        <v>0.97400882267784805</v>
      </c>
      <c r="K285" s="18"/>
      <c r="L285" s="18">
        <v>1</v>
      </c>
      <c r="M285" s="18"/>
      <c r="N285" s="18"/>
      <c r="O285" s="18">
        <v>1</v>
      </c>
      <c r="P285" s="22">
        <v>298694</v>
      </c>
      <c r="Q285" s="22">
        <v>0.75122565599763202</v>
      </c>
      <c r="R285" s="18" t="b">
        <v>0</v>
      </c>
      <c r="S285" s="22">
        <v>229508044.266716</v>
      </c>
      <c r="T285" s="22">
        <v>2592904305.7751298</v>
      </c>
      <c r="U285" s="22"/>
      <c r="V285" s="18" t="b">
        <v>1</v>
      </c>
      <c r="W285" s="18"/>
      <c r="X285" s="22"/>
      <c r="Y285" s="18" t="b">
        <v>0</v>
      </c>
      <c r="Z285" s="22">
        <v>1.39574972637723</v>
      </c>
      <c r="AA285" s="18" t="b">
        <v>0</v>
      </c>
      <c r="AB285" s="18" t="b">
        <v>1</v>
      </c>
      <c r="AC285" s="18" t="b">
        <v>0</v>
      </c>
      <c r="AD285" s="18" t="b">
        <v>0</v>
      </c>
      <c r="AE285" s="18" t="b">
        <v>0</v>
      </c>
      <c r="AF285" s="18" t="b">
        <v>0</v>
      </c>
      <c r="AG285" s="18" t="b">
        <v>0</v>
      </c>
      <c r="AH285" s="18" t="b">
        <v>0</v>
      </c>
      <c r="AI285" s="18" t="b">
        <v>0</v>
      </c>
      <c r="AJ285" s="18" t="b">
        <v>0</v>
      </c>
      <c r="AK285" s="18" t="s">
        <v>268</v>
      </c>
      <c r="AL285" s="22">
        <v>11.61</v>
      </c>
      <c r="AM285" s="22">
        <v>222674029.445007</v>
      </c>
      <c r="AN285" s="22">
        <v>307347.77</v>
      </c>
      <c r="AO285" s="22">
        <v>162012770.418374</v>
      </c>
      <c r="AP285" s="18" t="b">
        <v>1</v>
      </c>
      <c r="AQ285" s="22">
        <v>0.766650698238313</v>
      </c>
      <c r="AR285" s="22">
        <v>784943736.63163805</v>
      </c>
      <c r="AS285" s="22">
        <v>3720422207.75598</v>
      </c>
      <c r="AT285" s="22">
        <v>3123174927.9270949</v>
      </c>
      <c r="AU285" s="22">
        <v>597247279.82888496</v>
      </c>
      <c r="AV285" s="22">
        <v>2480088415.7343898</v>
      </c>
      <c r="AW285" s="22">
        <v>0</v>
      </c>
      <c r="AX285" s="22">
        <v>2592904305.7751298</v>
      </c>
      <c r="AY285" s="22">
        <v>2480088415.7343898</v>
      </c>
      <c r="AZ285" s="22">
        <v>2460191981.9311099</v>
      </c>
      <c r="BA285" s="22">
        <v>21.65380224299264</v>
      </c>
      <c r="BB285" s="22">
        <v>0</v>
      </c>
      <c r="BC285" s="22">
        <v>1.4667563751792378</v>
      </c>
      <c r="BD285" s="23">
        <v>2.6788003287784884E-2</v>
      </c>
      <c r="BE285" s="21">
        <v>4.9974088053999999E-2</v>
      </c>
      <c r="BF285" s="23">
        <v>5.4954380527285601E-2</v>
      </c>
      <c r="BG285" s="21"/>
      <c r="BH285" s="21">
        <v>5.45E-2</v>
      </c>
      <c r="BI285" s="21">
        <v>5.2999999999999999E-2</v>
      </c>
      <c r="BJ285" s="21">
        <v>8.8513889137958851E-2</v>
      </c>
    </row>
    <row r="286" spans="1:63" x14ac:dyDescent="0.25">
      <c r="A286" s="18" t="s">
        <v>724</v>
      </c>
      <c r="B286" s="18" t="s">
        <v>725</v>
      </c>
      <c r="C286" s="18" t="s">
        <v>263</v>
      </c>
      <c r="D286" s="19">
        <v>51619214.857037798</v>
      </c>
      <c r="E286" s="20">
        <v>9.5458825719161702</v>
      </c>
      <c r="F286" s="21">
        <v>0.28068752377</v>
      </c>
      <c r="G286" s="20">
        <v>0.78865059951244398</v>
      </c>
      <c r="H286" s="21">
        <v>2.8502439960000001E-2</v>
      </c>
      <c r="I286" s="20">
        <v>6.2687761414000001</v>
      </c>
      <c r="J286" s="22">
        <v>0.49430089372646902</v>
      </c>
      <c r="K286" s="18">
        <v>1</v>
      </c>
      <c r="L286" s="18"/>
      <c r="M286" s="18"/>
      <c r="N286" s="18"/>
      <c r="O286" s="18">
        <v>1</v>
      </c>
      <c r="P286" s="22"/>
      <c r="Q286" s="22">
        <v>0.78337534466620695</v>
      </c>
      <c r="R286" s="18"/>
      <c r="S286" s="22">
        <v>8125267.3672463503</v>
      </c>
      <c r="T286" s="22">
        <v>214880424.067702</v>
      </c>
      <c r="U286" s="22"/>
      <c r="V286" s="18"/>
      <c r="W286" s="18"/>
      <c r="X286" s="22"/>
      <c r="Y286" s="18"/>
      <c r="Z286" s="22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22"/>
      <c r="AM286" s="22">
        <v>6873964.54377589</v>
      </c>
      <c r="AN286" s="22">
        <v>13558.42</v>
      </c>
      <c r="AO286" s="22"/>
      <c r="AP286" s="18"/>
      <c r="AQ286" s="22"/>
      <c r="AR286" s="22">
        <v>55643234.446201101</v>
      </c>
      <c r="AS286" s="22">
        <v>108876462.38259099</v>
      </c>
      <c r="AT286" s="22">
        <v>56866121.082488693</v>
      </c>
      <c r="AU286" s="22">
        <v>52010341.300102301</v>
      </c>
      <c r="AV286" s="22">
        <v>202107966.43810901</v>
      </c>
      <c r="AW286" s="22">
        <v>15961610.7132893</v>
      </c>
      <c r="AX286" s="22">
        <v>214880424.067702</v>
      </c>
      <c r="AY286" s="22">
        <v>202107966.43810901</v>
      </c>
      <c r="AZ286" s="22">
        <v>199663401.09166199</v>
      </c>
      <c r="BA286" s="22">
        <v>19.15495243207102</v>
      </c>
      <c r="BB286" s="22">
        <v>0.14660295130824816</v>
      </c>
      <c r="BC286" s="22">
        <v>0.52220380644421671</v>
      </c>
      <c r="BD286" s="23">
        <v>3.7719821527131464E-2</v>
      </c>
      <c r="BE286" s="21">
        <v>8.552795165999999E-2</v>
      </c>
      <c r="BF286" s="23">
        <v>8.0523643676723197E-2</v>
      </c>
      <c r="BG286" s="21"/>
      <c r="BH286" s="21"/>
      <c r="BI286" s="21"/>
      <c r="BJ286" s="21">
        <v>3.7812971574769122E-2</v>
      </c>
    </row>
    <row r="287" spans="1:63" x14ac:dyDescent="0.25">
      <c r="A287" s="18" t="s">
        <v>726</v>
      </c>
      <c r="B287" s="18" t="s">
        <v>727</v>
      </c>
      <c r="C287" s="18" t="s">
        <v>263</v>
      </c>
      <c r="D287" s="19">
        <v>190220950.629769</v>
      </c>
      <c r="E287" s="20">
        <v>28.690091634254099</v>
      </c>
      <c r="F287" s="21">
        <v>1.0004979941899999</v>
      </c>
      <c r="G287" s="20">
        <v>0.56164271805947896</v>
      </c>
      <c r="H287" s="21">
        <v>6.7009014379999995E-3</v>
      </c>
      <c r="I287" s="20">
        <v>3.0931823380000001</v>
      </c>
      <c r="J287" s="22">
        <v>0.69972651673263597</v>
      </c>
      <c r="K287" s="18"/>
      <c r="L287" s="18">
        <v>1</v>
      </c>
      <c r="M287" s="18"/>
      <c r="N287" s="18"/>
      <c r="O287" s="18">
        <v>1</v>
      </c>
      <c r="P287" s="22"/>
      <c r="Q287" s="22">
        <v>0.56095443041479898</v>
      </c>
      <c r="R287" s="18"/>
      <c r="S287" s="22">
        <v>24944854.704133499</v>
      </c>
      <c r="T287" s="22">
        <v>1641613119.7851701</v>
      </c>
      <c r="U287" s="22"/>
      <c r="V287" s="18"/>
      <c r="W287" s="18"/>
      <c r="X287" s="22"/>
      <c r="Y287" s="18"/>
      <c r="Z287" s="22">
        <v>0.99843706904477303</v>
      </c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22"/>
      <c r="AM287" s="22">
        <v>22177743.361440498</v>
      </c>
      <c r="AN287" s="22">
        <v>98680.15</v>
      </c>
      <c r="AO287" s="22">
        <v>12200386.2424131</v>
      </c>
      <c r="AP287" s="18"/>
      <c r="AQ287" s="22">
        <v>0.52535706950619498</v>
      </c>
      <c r="AR287" s="22">
        <v>308017646.49467701</v>
      </c>
      <c r="AS287" s="22">
        <v>1010971516.25587</v>
      </c>
      <c r="AT287" s="22">
        <v>346648125.05993593</v>
      </c>
      <c r="AU287" s="22">
        <v>664323391.19593406</v>
      </c>
      <c r="AV287" s="22">
        <v>1572322162.3596001</v>
      </c>
      <c r="AW287" s="22">
        <v>346820753.81221801</v>
      </c>
      <c r="AX287" s="22">
        <v>1641613119.7851701</v>
      </c>
      <c r="AY287" s="22">
        <v>1572322162.3596001</v>
      </c>
      <c r="AZ287" s="22">
        <v>1490877842.4114201</v>
      </c>
      <c r="BA287" s="22">
        <v>21.19738232641248</v>
      </c>
      <c r="BB287" s="22">
        <v>0.34305689946307055</v>
      </c>
      <c r="BC287" s="22">
        <v>0.62911753193811282</v>
      </c>
      <c r="BD287" s="23">
        <v>4.9348809246502701E-2</v>
      </c>
      <c r="BE287" s="21">
        <v>1.9555506383E-2</v>
      </c>
      <c r="BF287" s="22"/>
      <c r="BG287" s="21"/>
      <c r="BH287" s="21">
        <v>1.2500000000000001E-2</v>
      </c>
      <c r="BI287" s="21">
        <v>3.6000000000000004E-2</v>
      </c>
      <c r="BJ287" s="21">
        <v>1.5195330984804698E-2</v>
      </c>
    </row>
    <row r="288" spans="1:63" x14ac:dyDescent="0.25">
      <c r="A288" s="18" t="s">
        <v>728</v>
      </c>
      <c r="B288" s="18" t="s">
        <v>729</v>
      </c>
      <c r="C288" s="18" t="s">
        <v>263</v>
      </c>
      <c r="D288" s="19">
        <v>1703190217.89096</v>
      </c>
      <c r="E288" s="20">
        <v>15.251020656627301</v>
      </c>
      <c r="F288" s="21">
        <v>1.4712056762000001</v>
      </c>
      <c r="G288" s="20">
        <v>1.4676039493977999</v>
      </c>
      <c r="H288" s="21">
        <v>1.144283267E-2</v>
      </c>
      <c r="I288" s="20">
        <v>5.0962285933000002</v>
      </c>
      <c r="J288" s="22">
        <v>1.30996728366474</v>
      </c>
      <c r="K288" s="18">
        <v>1</v>
      </c>
      <c r="L288" s="18">
        <v>1</v>
      </c>
      <c r="M288" s="18"/>
      <c r="N288" s="18">
        <v>1</v>
      </c>
      <c r="O288" s="18">
        <v>3</v>
      </c>
      <c r="P288" s="22"/>
      <c r="Q288" s="22">
        <v>1.48642669729136</v>
      </c>
      <c r="R288" s="18"/>
      <c r="S288" s="22">
        <v>183437180.321771</v>
      </c>
      <c r="T288" s="22">
        <v>5064010043.7087297</v>
      </c>
      <c r="U288" s="22"/>
      <c r="V288" s="18"/>
      <c r="W288" s="18"/>
      <c r="X288" s="22"/>
      <c r="Y288" s="18"/>
      <c r="Z288" s="22">
        <v>2.28940917010546</v>
      </c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22"/>
      <c r="AM288" s="22">
        <v>253212419.180774</v>
      </c>
      <c r="AN288" s="22">
        <v>161725.18</v>
      </c>
      <c r="AO288" s="22">
        <v>158996423.65887201</v>
      </c>
      <c r="AP288" s="18"/>
      <c r="AQ288" s="22">
        <v>1.5671862393395799</v>
      </c>
      <c r="AR288" s="22">
        <v>1803812889.4262099</v>
      </c>
      <c r="AS288" s="22">
        <v>3584767041.7557902</v>
      </c>
      <c r="AT288" s="22">
        <v>1080014879.56849</v>
      </c>
      <c r="AU288" s="22">
        <v>2504752162.1873002</v>
      </c>
      <c r="AV288" s="22">
        <v>5341113316.49224</v>
      </c>
      <c r="AW288" s="22">
        <v>1588924021.2033899</v>
      </c>
      <c r="AX288" s="22">
        <v>5064010043.7087297</v>
      </c>
      <c r="AY288" s="22">
        <v>5341113316.49224</v>
      </c>
      <c r="AZ288" s="22">
        <v>5206070016.93958</v>
      </c>
      <c r="BA288" s="22">
        <v>22.372062229781953</v>
      </c>
      <c r="BB288" s="22">
        <v>0.44324331335772033</v>
      </c>
      <c r="BC288" s="22">
        <v>0.68903883551584388</v>
      </c>
      <c r="BD288" s="23">
        <v>-1.2970798200085001E-2</v>
      </c>
      <c r="BE288" s="21">
        <v>9.8438888596000002E-2</v>
      </c>
      <c r="BF288" s="23">
        <v>5.2571306991583099E-2</v>
      </c>
      <c r="BG288" s="21"/>
      <c r="BH288" s="21">
        <v>5.7000000000000002E-2</v>
      </c>
      <c r="BI288" s="21">
        <v>0.1484857</v>
      </c>
      <c r="BJ288" s="21">
        <v>3.6223699941050486E-2</v>
      </c>
    </row>
    <row r="289" spans="1:63" x14ac:dyDescent="0.25">
      <c r="A289" s="18" t="s">
        <v>730</v>
      </c>
      <c r="B289" s="18" t="s">
        <v>731</v>
      </c>
      <c r="C289" s="18" t="s">
        <v>263</v>
      </c>
      <c r="D289" s="19">
        <v>91207033.189298496</v>
      </c>
      <c r="E289" s="20">
        <v>20.935288595699902</v>
      </c>
      <c r="F289" s="21">
        <v>0.81070259556000002</v>
      </c>
      <c r="G289" s="20">
        <v>0.62109457779052102</v>
      </c>
      <c r="H289" s="21">
        <v>6.5072185699999998E-3</v>
      </c>
      <c r="I289" s="20">
        <v>4.8640403175999998</v>
      </c>
      <c r="J289" s="22">
        <v>0.94952577806087002</v>
      </c>
      <c r="K289" s="18">
        <v>1</v>
      </c>
      <c r="L289" s="18"/>
      <c r="M289" s="18"/>
      <c r="N289" s="18"/>
      <c r="O289" s="18">
        <v>1</v>
      </c>
      <c r="P289" s="22"/>
      <c r="Q289" s="22">
        <v>0.62652689188198396</v>
      </c>
      <c r="R289" s="18"/>
      <c r="S289" s="22">
        <v>4115958.3372082198</v>
      </c>
      <c r="T289" s="22">
        <v>390642722.961034</v>
      </c>
      <c r="U289" s="22"/>
      <c r="V289" s="18"/>
      <c r="W289" s="18"/>
      <c r="X289" s="22"/>
      <c r="Y289" s="18"/>
      <c r="Z289" s="22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22"/>
      <c r="AM289" s="22">
        <v>6102417.1780666402</v>
      </c>
      <c r="AN289" s="22">
        <v>150608.07</v>
      </c>
      <c r="AO289" s="22"/>
      <c r="AP289" s="18"/>
      <c r="AQ289" s="22"/>
      <c r="AR289" s="22">
        <v>110427034.31600501</v>
      </c>
      <c r="AS289" s="22">
        <v>335076099.69310898</v>
      </c>
      <c r="AT289" s="22">
        <v>138900278.99190897</v>
      </c>
      <c r="AU289" s="22">
        <v>196175820.70120001</v>
      </c>
      <c r="AV289" s="22">
        <v>378711051.96679902</v>
      </c>
      <c r="AW289" s="22">
        <v>112606816.702316</v>
      </c>
      <c r="AX289" s="22">
        <v>390642722.961034</v>
      </c>
      <c r="AY289" s="22">
        <v>378711051.96679902</v>
      </c>
      <c r="AZ289" s="22">
        <v>385265556.18294698</v>
      </c>
      <c r="BA289" s="22">
        <v>19.767794012307586</v>
      </c>
      <c r="BB289" s="22">
        <v>0.33606341008938223</v>
      </c>
      <c r="BC289" s="22">
        <v>0.87105857048544355</v>
      </c>
      <c r="BD289" s="23">
        <v>7.2465250377815454E-3</v>
      </c>
      <c r="BE289" s="21">
        <v>2.9902412266999998E-2</v>
      </c>
      <c r="BF289" s="23">
        <v>2.45348064934598E-2</v>
      </c>
      <c r="BG289" s="21"/>
      <c r="BH289" s="21"/>
      <c r="BI289" s="21"/>
      <c r="BJ289" s="21">
        <v>1.053637529968472E-2</v>
      </c>
    </row>
    <row r="290" spans="1:63" x14ac:dyDescent="0.25">
      <c r="A290" s="18" t="s">
        <v>732</v>
      </c>
      <c r="B290" s="18" t="s">
        <v>733</v>
      </c>
      <c r="C290" s="18" t="s">
        <v>263</v>
      </c>
      <c r="D290" s="19">
        <v>231726895.28362599</v>
      </c>
      <c r="E290" s="20">
        <v>14.3514688333481</v>
      </c>
      <c r="F290" s="21">
        <v>0.30775575272400002</v>
      </c>
      <c r="G290" s="20">
        <v>2.0596636312798098</v>
      </c>
      <c r="H290" s="21">
        <v>3.8525260136000002E-2</v>
      </c>
      <c r="I290" s="20">
        <v>9.7643325243000003</v>
      </c>
      <c r="J290" s="22">
        <v>0.80470472896179701</v>
      </c>
      <c r="K290" s="18">
        <v>1</v>
      </c>
      <c r="L290" s="18"/>
      <c r="M290" s="18"/>
      <c r="N290" s="18"/>
      <c r="O290" s="18">
        <v>1</v>
      </c>
      <c r="P290" s="22"/>
      <c r="Q290" s="22">
        <v>2.0713884716855802</v>
      </c>
      <c r="R290" s="18"/>
      <c r="S290" s="22">
        <v>21626177.5192344</v>
      </c>
      <c r="T290" s="22">
        <v>429697138.299869</v>
      </c>
      <c r="U290" s="22"/>
      <c r="V290" s="18"/>
      <c r="W290" s="18"/>
      <c r="X290" s="22"/>
      <c r="Y290" s="18"/>
      <c r="Z290" s="22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22"/>
      <c r="AM290" s="22">
        <v>21730382.350451499</v>
      </c>
      <c r="AN290" s="22">
        <v>0</v>
      </c>
      <c r="AO290" s="22"/>
      <c r="AP290" s="18"/>
      <c r="AQ290" s="22"/>
      <c r="AR290" s="22">
        <v>158127509.85175499</v>
      </c>
      <c r="AS290" s="22">
        <v>202955122.912366</v>
      </c>
      <c r="AT290" s="22">
        <v>112802786.639144</v>
      </c>
      <c r="AU290" s="22">
        <v>90152336.273221999</v>
      </c>
      <c r="AV290" s="22">
        <v>416432377.16294998</v>
      </c>
      <c r="AW290" s="22">
        <v>34715706.511540599</v>
      </c>
      <c r="AX290" s="22">
        <v>429697138.299869</v>
      </c>
      <c r="AY290" s="22">
        <v>416432377.16294998</v>
      </c>
      <c r="AZ290" s="22">
        <v>249466597.82706299</v>
      </c>
      <c r="BA290" s="22">
        <v>19.862912917798347</v>
      </c>
      <c r="BB290" s="22">
        <v>0.1710511467430684</v>
      </c>
      <c r="BC290" s="22">
        <v>0.47972590295790091</v>
      </c>
      <c r="BD290" s="23">
        <v>0.35057223019764472</v>
      </c>
      <c r="BE290" s="21">
        <v>0.14827735178499998</v>
      </c>
      <c r="BF290" s="22"/>
      <c r="BG290" s="21"/>
      <c r="BH290" s="21"/>
      <c r="BI290" s="21"/>
      <c r="BJ290" s="21">
        <v>5.0328884210865579E-2</v>
      </c>
    </row>
    <row r="291" spans="1:63" x14ac:dyDescent="0.25">
      <c r="A291" s="18" t="s">
        <v>734</v>
      </c>
      <c r="B291" s="18" t="s">
        <v>735</v>
      </c>
      <c r="C291" s="18" t="s">
        <v>263</v>
      </c>
      <c r="D291" s="19">
        <v>153334393.67472601</v>
      </c>
      <c r="E291" s="20">
        <v>17.821208129305798</v>
      </c>
      <c r="F291" s="21">
        <v>2.0019199111999997E-2</v>
      </c>
      <c r="G291" s="20">
        <v>1.6482153084937901</v>
      </c>
      <c r="H291" s="21">
        <v>4.0484303615000002E-2</v>
      </c>
      <c r="I291" s="20">
        <v>9.8967470291000001</v>
      </c>
      <c r="J291" s="22">
        <v>1.0386053873827601</v>
      </c>
      <c r="K291" s="18">
        <v>1</v>
      </c>
      <c r="L291" s="18"/>
      <c r="M291" s="18"/>
      <c r="N291" s="18"/>
      <c r="O291" s="18">
        <v>1</v>
      </c>
      <c r="P291" s="22"/>
      <c r="Q291" s="22">
        <v>1.60486904316458</v>
      </c>
      <c r="R291" s="18"/>
      <c r="S291" s="22">
        <v>13670011.6234018</v>
      </c>
      <c r="T291" s="22">
        <v>215121328.94227001</v>
      </c>
      <c r="U291" s="22"/>
      <c r="V291" s="18"/>
      <c r="W291" s="18"/>
      <c r="X291" s="22"/>
      <c r="Y291" s="18"/>
      <c r="Z291" s="22">
        <v>1.16508433957047</v>
      </c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22"/>
      <c r="AM291" s="22">
        <v>13413497.2391282</v>
      </c>
      <c r="AN291" s="22">
        <v>8365.84</v>
      </c>
      <c r="AO291" s="22">
        <v>11337450.4562633</v>
      </c>
      <c r="AP291" s="18"/>
      <c r="AQ291" s="22"/>
      <c r="AR291" s="22">
        <v>90014287.098023996</v>
      </c>
      <c r="AS291" s="22">
        <v>123833097.636575</v>
      </c>
      <c r="AT291" s="22">
        <v>89126956.605966702</v>
      </c>
      <c r="AU291" s="22">
        <v>34706141.030608296</v>
      </c>
      <c r="AV291" s="22">
        <v>210202016.38891399</v>
      </c>
      <c r="AW291" s="22">
        <v>1784250.2905850401</v>
      </c>
      <c r="AX291" s="22">
        <v>215121328.94227001</v>
      </c>
      <c r="AY291" s="22">
        <v>210202016.38891399</v>
      </c>
      <c r="AZ291" s="22">
        <v>212251925.88536</v>
      </c>
      <c r="BA291" s="22">
        <v>19.175146178330898</v>
      </c>
      <c r="BB291" s="22">
        <v>1.4408508909479536E-2</v>
      </c>
      <c r="BC291" s="22">
        <v>0.58230096699794653</v>
      </c>
      <c r="BD291" s="23">
        <v>6.8724385786810335E-3</v>
      </c>
      <c r="BE291" s="21">
        <v>9.4765857162000006E-2</v>
      </c>
      <c r="BF291" s="23">
        <v>0.103176566140341</v>
      </c>
      <c r="BG291" s="21"/>
      <c r="BH291" s="21"/>
      <c r="BI291" s="21"/>
      <c r="BJ291" s="21">
        <v>6.3545589322155441E-2</v>
      </c>
    </row>
    <row r="292" spans="1:63" x14ac:dyDescent="0.25">
      <c r="A292" s="18" t="s">
        <v>736</v>
      </c>
      <c r="B292" s="18" t="s">
        <v>737</v>
      </c>
      <c r="C292" s="18" t="s">
        <v>263</v>
      </c>
      <c r="D292" s="19">
        <v>198522152.24786201</v>
      </c>
      <c r="E292" s="20">
        <v>20.969533167283</v>
      </c>
      <c r="F292" s="21">
        <v>0.52106434918400002</v>
      </c>
      <c r="G292" s="20">
        <v>1.8932565919006501</v>
      </c>
      <c r="H292" s="21">
        <v>8.386809020899999E-2</v>
      </c>
      <c r="I292" s="20">
        <v>10.4694083452</v>
      </c>
      <c r="J292" s="22">
        <v>0.67434906397955396</v>
      </c>
      <c r="K292" s="18">
        <v>1</v>
      </c>
      <c r="L292" s="18"/>
      <c r="M292" s="18"/>
      <c r="N292" s="18"/>
      <c r="O292" s="18">
        <v>1</v>
      </c>
      <c r="P292" s="22"/>
      <c r="Q292" s="22">
        <v>1.8482659085992199</v>
      </c>
      <c r="R292" s="18"/>
      <c r="S292" s="22">
        <v>14496503.2932972</v>
      </c>
      <c r="T292" s="22">
        <v>118922336.303758</v>
      </c>
      <c r="U292" s="22"/>
      <c r="V292" s="18"/>
      <c r="W292" s="18"/>
      <c r="X292" s="22"/>
      <c r="Y292" s="18"/>
      <c r="Z292" s="22">
        <v>0.71699819168173595</v>
      </c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22"/>
      <c r="AM292" s="22">
        <v>14128169.1851185</v>
      </c>
      <c r="AN292" s="22"/>
      <c r="AO292" s="22">
        <v>9945750.4520795699</v>
      </c>
      <c r="AP292" s="18"/>
      <c r="AQ292" s="22"/>
      <c r="AR292" s="22">
        <v>65948779.542812899</v>
      </c>
      <c r="AS292" s="22">
        <v>184122297.55908599</v>
      </c>
      <c r="AT292" s="22">
        <v>110468723.36303799</v>
      </c>
      <c r="AU292" s="22">
        <v>73653574.196048006</v>
      </c>
      <c r="AV292" s="22">
        <v>116977543.504281</v>
      </c>
      <c r="AW292" s="22">
        <v>57561313.444401398</v>
      </c>
      <c r="AX292" s="22">
        <v>118922336.303758</v>
      </c>
      <c r="AY292" s="22">
        <v>116977543.504281</v>
      </c>
      <c r="AZ292" s="22">
        <v>111043994.158452</v>
      </c>
      <c r="BA292" s="22">
        <v>18.585736870196211</v>
      </c>
      <c r="BB292" s="22">
        <v>0.31262543541707444</v>
      </c>
      <c r="BC292" s="22">
        <v>1.561020698348075</v>
      </c>
      <c r="BD292" s="23">
        <v>3.502978643589242E-2</v>
      </c>
      <c r="BE292" s="21">
        <v>9.2510222047999996E-2</v>
      </c>
      <c r="BF292" s="23">
        <v>6.5950316246695201E-2</v>
      </c>
      <c r="BG292" s="21"/>
      <c r="BH292" s="21"/>
      <c r="BI292" s="21"/>
      <c r="BJ292" s="21">
        <v>0.12189891103610201</v>
      </c>
    </row>
    <row r="293" spans="1:63" x14ac:dyDescent="0.25">
      <c r="A293" s="18" t="s">
        <v>738</v>
      </c>
      <c r="B293" s="18" t="s">
        <v>739</v>
      </c>
      <c r="C293" s="18" t="s">
        <v>359</v>
      </c>
      <c r="D293" s="19">
        <v>410253123.99871802</v>
      </c>
      <c r="E293" s="20"/>
      <c r="F293" s="21">
        <v>2.7098140777459996</v>
      </c>
      <c r="G293" s="20">
        <v>0.89751169801720698</v>
      </c>
      <c r="H293" s="21">
        <v>-0.63569110422100006</v>
      </c>
      <c r="I293" s="20"/>
      <c r="J293" s="22">
        <v>2.1710772996685401</v>
      </c>
      <c r="K293" s="18"/>
      <c r="L293" s="18"/>
      <c r="M293" s="18"/>
      <c r="N293" s="18">
        <v>1</v>
      </c>
      <c r="O293" s="18">
        <v>1</v>
      </c>
      <c r="P293" s="22"/>
      <c r="Q293" s="22">
        <v>0.84311704965252798</v>
      </c>
      <c r="R293" s="18" t="b">
        <v>0</v>
      </c>
      <c r="S293" s="22">
        <v>-265478914.44740301</v>
      </c>
      <c r="T293" s="22">
        <v>453857127.829561</v>
      </c>
      <c r="U293" s="22"/>
      <c r="V293" s="18" t="b">
        <v>0</v>
      </c>
      <c r="W293" s="18"/>
      <c r="X293" s="22"/>
      <c r="Y293" s="18" t="b">
        <v>0</v>
      </c>
      <c r="Z293" s="22">
        <v>-1.5669263226225E-2</v>
      </c>
      <c r="AA293" s="18" t="b">
        <v>0</v>
      </c>
      <c r="AB293" s="18" t="b">
        <v>0</v>
      </c>
      <c r="AC293" s="18" t="b">
        <v>0</v>
      </c>
      <c r="AD293" s="18" t="b">
        <v>0</v>
      </c>
      <c r="AE293" s="18" t="b">
        <v>0</v>
      </c>
      <c r="AF293" s="18" t="b">
        <v>0</v>
      </c>
      <c r="AG293" s="18" t="b">
        <v>0</v>
      </c>
      <c r="AH293" s="18" t="b">
        <v>0</v>
      </c>
      <c r="AI293" s="18" t="b">
        <v>0</v>
      </c>
      <c r="AJ293" s="18" t="b">
        <v>0</v>
      </c>
      <c r="AK293" s="18" t="s">
        <v>244</v>
      </c>
      <c r="AL293" s="22">
        <v>7.06</v>
      </c>
      <c r="AM293" s="22"/>
      <c r="AN293" s="22"/>
      <c r="AO293" s="22">
        <v>5006653.6838688701</v>
      </c>
      <c r="AP293" s="18" t="b">
        <v>0</v>
      </c>
      <c r="AQ293" s="22">
        <v>0.86357699989205305</v>
      </c>
      <c r="AR293" s="22">
        <v>91883041.278295606</v>
      </c>
      <c r="AS293" s="22">
        <v>2262905204.0612502</v>
      </c>
      <c r="AT293" s="22">
        <v>474903772.3035903</v>
      </c>
      <c r="AU293" s="22">
        <v>1788001431.7576599</v>
      </c>
      <c r="AV293" s="22">
        <v>1350156300.40323</v>
      </c>
      <c r="AW293" s="22">
        <v>1286900927.76298</v>
      </c>
      <c r="AX293" s="22">
        <v>453857127.829561</v>
      </c>
      <c r="AY293" s="22">
        <v>1350156300.40323</v>
      </c>
      <c r="AZ293" s="22">
        <v>1203366770.4918001</v>
      </c>
      <c r="BA293" s="22">
        <v>20.478389605419554</v>
      </c>
      <c r="BB293" s="22">
        <v>0.56869413948643133</v>
      </c>
      <c r="BC293" s="22">
        <v>2.5087454102578262</v>
      </c>
      <c r="BD293" s="23">
        <v>-0.2709330422645515</v>
      </c>
      <c r="BE293" s="21">
        <v>-0.27852054544800003</v>
      </c>
      <c r="BF293" s="22"/>
      <c r="BG293" s="21"/>
      <c r="BH293" s="21"/>
      <c r="BI293" s="21">
        <v>0.89612999999999998</v>
      </c>
      <c r="BJ293" s="21">
        <v>-0.58493939649461557</v>
      </c>
    </row>
    <row r="294" spans="1:63" x14ac:dyDescent="0.25">
      <c r="A294" s="18" t="s">
        <v>740</v>
      </c>
      <c r="B294" s="18" t="s">
        <v>741</v>
      </c>
      <c r="C294" s="18" t="s">
        <v>236</v>
      </c>
      <c r="D294" s="19">
        <v>1939699694.8800001</v>
      </c>
      <c r="E294" s="20">
        <v>5.0401432675986699</v>
      </c>
      <c r="F294" s="21">
        <v>1.025470266044</v>
      </c>
      <c r="G294" s="20">
        <v>0.81364144107214798</v>
      </c>
      <c r="H294" s="21">
        <v>0.11219962156499999</v>
      </c>
      <c r="I294" s="20">
        <v>2.2177694814</v>
      </c>
      <c r="J294" s="22">
        <v>1.3106884267105701</v>
      </c>
      <c r="K294" s="18"/>
      <c r="L294" s="18"/>
      <c r="M294" s="18"/>
      <c r="N294" s="18">
        <v>1</v>
      </c>
      <c r="O294" s="18">
        <v>1</v>
      </c>
      <c r="P294" s="22">
        <v>288528</v>
      </c>
      <c r="Q294" s="22">
        <v>0.81364144107214798</v>
      </c>
      <c r="R294" s="18" t="b">
        <v>0</v>
      </c>
      <c r="S294" s="22">
        <v>354975000</v>
      </c>
      <c r="T294" s="22">
        <v>3211116000</v>
      </c>
      <c r="U294" s="22"/>
      <c r="V294" s="18" t="b">
        <v>1</v>
      </c>
      <c r="W294" s="18"/>
      <c r="X294" s="22"/>
      <c r="Y294" s="18" t="b">
        <v>0</v>
      </c>
      <c r="Z294" s="22">
        <v>9.5656199999999991</v>
      </c>
      <c r="AA294" s="18" t="b">
        <v>0</v>
      </c>
      <c r="AB294" s="18" t="b">
        <v>0</v>
      </c>
      <c r="AC294" s="18" t="b">
        <v>0</v>
      </c>
      <c r="AD294" s="18" t="b">
        <v>0</v>
      </c>
      <c r="AE294" s="18" t="b">
        <v>0</v>
      </c>
      <c r="AF294" s="18" t="b">
        <v>0</v>
      </c>
      <c r="AG294" s="18" t="b">
        <v>0</v>
      </c>
      <c r="AH294" s="18" t="b">
        <v>0</v>
      </c>
      <c r="AI294" s="18" t="b">
        <v>0</v>
      </c>
      <c r="AJ294" s="18" t="b">
        <v>0</v>
      </c>
      <c r="AK294" s="18" t="s">
        <v>250</v>
      </c>
      <c r="AL294" s="22">
        <v>20.420000000000002</v>
      </c>
      <c r="AM294" s="22">
        <v>13.53</v>
      </c>
      <c r="AN294" s="22"/>
      <c r="AO294" s="22">
        <v>271194330</v>
      </c>
      <c r="AP294" s="18" t="b">
        <v>1</v>
      </c>
      <c r="AQ294" s="22">
        <v>0.81360262805694095</v>
      </c>
      <c r="AR294" s="22">
        <v>1217721000</v>
      </c>
      <c r="AS294" s="22">
        <v>6029188000</v>
      </c>
      <c r="AT294" s="22">
        <v>2261539000</v>
      </c>
      <c r="AU294" s="22">
        <v>3767649000</v>
      </c>
      <c r="AV294" s="22">
        <v>2739189000</v>
      </c>
      <c r="AW294" s="22">
        <v>2319141000</v>
      </c>
      <c r="AX294" s="22">
        <v>3211116000</v>
      </c>
      <c r="AY294" s="22">
        <v>2739189000</v>
      </c>
      <c r="AZ294" s="22">
        <v>2677724000</v>
      </c>
      <c r="BA294" s="22">
        <v>21.810406052675688</v>
      </c>
      <c r="BB294" s="22">
        <v>0.38465229480321395</v>
      </c>
      <c r="BC294" s="22">
        <v>2.0265139349999708</v>
      </c>
      <c r="BD294" s="23">
        <v>9.7620660644815366E-2</v>
      </c>
      <c r="BE294" s="21">
        <v>0.17775582810599999</v>
      </c>
      <c r="BF294" s="23">
        <v>9.7397090736637007E-2</v>
      </c>
      <c r="BG294" s="21">
        <v>8.8000000000000009E-2</v>
      </c>
      <c r="BH294" s="21"/>
      <c r="BI294" s="21">
        <v>6.3500000000000001E-2</v>
      </c>
      <c r="BJ294" s="21">
        <v>0.11054567944602438</v>
      </c>
      <c r="BK294" s="24"/>
    </row>
    <row r="295" spans="1:63" x14ac:dyDescent="0.25">
      <c r="A295" s="18" t="s">
        <v>742</v>
      </c>
      <c r="B295" s="18" t="s">
        <v>743</v>
      </c>
      <c r="C295" s="18" t="s">
        <v>261</v>
      </c>
      <c r="D295" s="19">
        <v>1399613.04702104</v>
      </c>
      <c r="E295" s="20"/>
      <c r="F295" s="21"/>
      <c r="G295" s="20"/>
      <c r="H295" s="21">
        <v>-0.20655490422</v>
      </c>
      <c r="I295" s="20"/>
      <c r="J295" s="22">
        <v>3.3663968545870899</v>
      </c>
      <c r="K295" s="18"/>
      <c r="L295" s="18"/>
      <c r="M295" s="18"/>
      <c r="N295" s="18">
        <v>1</v>
      </c>
      <c r="O295" s="18">
        <v>1</v>
      </c>
      <c r="P295" s="22"/>
      <c r="Q295" s="22"/>
      <c r="R295" s="18"/>
      <c r="S295" s="22">
        <v>-554091673.67535698</v>
      </c>
      <c r="T295" s="22">
        <v>3979615222.87637</v>
      </c>
      <c r="U295" s="22"/>
      <c r="V295" s="18"/>
      <c r="W295" s="18"/>
      <c r="X295" s="22"/>
      <c r="Y295" s="18"/>
      <c r="Z295" s="22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22"/>
      <c r="AM295" s="22"/>
      <c r="AN295" s="22"/>
      <c r="AO295" s="22"/>
      <c r="AP295" s="18"/>
      <c r="AQ295" s="22"/>
      <c r="AR295" s="22">
        <v>971535954.58368397</v>
      </c>
      <c r="AS295" s="22">
        <v>1453482968.8814099</v>
      </c>
      <c r="AT295" s="22">
        <v>-1545620269.1337302</v>
      </c>
      <c r="AU295" s="22">
        <v>2999103238.0151401</v>
      </c>
      <c r="AV295" s="22">
        <v>4432788523.1480999</v>
      </c>
      <c r="AW295" s="22">
        <v>1487419049.6215301</v>
      </c>
      <c r="AX295" s="22">
        <v>3979615222.87637</v>
      </c>
      <c r="AY295" s="22">
        <v>4432788523.1480999</v>
      </c>
      <c r="AZ295" s="22">
        <v>5032545817.4560003</v>
      </c>
      <c r="BA295" s="22">
        <v>22.158372830169462</v>
      </c>
      <c r="BB295" s="22">
        <v>1.0233481103436919</v>
      </c>
      <c r="BC295" s="22">
        <v>0.34555711132345407</v>
      </c>
      <c r="BD295" s="23">
        <v>-0.11070391462727544</v>
      </c>
      <c r="BE295" s="21"/>
      <c r="BF295" s="22"/>
      <c r="BG295" s="21"/>
      <c r="BH295" s="21"/>
      <c r="BI295" s="21"/>
      <c r="BJ295" s="21">
        <v>-0.13923247415735657</v>
      </c>
    </row>
    <row r="296" spans="1:63" x14ac:dyDescent="0.25">
      <c r="A296" s="18" t="s">
        <v>744</v>
      </c>
      <c r="B296" s="18" t="s">
        <v>745</v>
      </c>
      <c r="C296" s="18" t="s">
        <v>746</v>
      </c>
      <c r="D296" s="19">
        <v>4724541.5269019203</v>
      </c>
      <c r="E296" s="20">
        <v>38.411762272558001</v>
      </c>
      <c r="F296" s="21">
        <v>0.41502791008200002</v>
      </c>
      <c r="G296" s="20">
        <v>1.0082032223063599</v>
      </c>
      <c r="H296" s="21">
        <v>1.9326737747999999E-2</v>
      </c>
      <c r="I296" s="20">
        <v>12.0257009642</v>
      </c>
      <c r="J296" s="22">
        <v>0.84751875462251502</v>
      </c>
      <c r="K296" s="18"/>
      <c r="L296" s="18">
        <v>1</v>
      </c>
      <c r="M296" s="18"/>
      <c r="N296" s="18"/>
      <c r="O296" s="18">
        <v>1</v>
      </c>
      <c r="P296" s="22"/>
      <c r="Q296" s="22">
        <v>1.0035499766649401</v>
      </c>
      <c r="R296" s="18"/>
      <c r="S296" s="22">
        <v>925561.17504944699</v>
      </c>
      <c r="T296" s="22">
        <v>29300284.868517101</v>
      </c>
      <c r="U296" s="22"/>
      <c r="V296" s="18"/>
      <c r="W296" s="18"/>
      <c r="X296" s="22"/>
      <c r="Y296" s="18"/>
      <c r="Z296" s="22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22"/>
      <c r="AM296" s="22"/>
      <c r="AN296" s="22">
        <v>18114.689999999999</v>
      </c>
      <c r="AO296" s="22"/>
      <c r="AP296" s="18"/>
      <c r="AQ296" s="22"/>
      <c r="AR296" s="22">
        <v>9677666.6268434804</v>
      </c>
      <c r="AS296" s="22">
        <v>12347464.457807301</v>
      </c>
      <c r="AT296" s="22">
        <v>4473139.2616781108</v>
      </c>
      <c r="AU296" s="22">
        <v>7874325.1961291898</v>
      </c>
      <c r="AV296" s="22">
        <v>25584647.875108398</v>
      </c>
      <c r="AW296" s="22">
        <v>1856477.63928159</v>
      </c>
      <c r="AX296" s="22">
        <v>29300284.868517101</v>
      </c>
      <c r="AY296" s="22">
        <v>25584647.875108398</v>
      </c>
      <c r="AZ296" s="22">
        <v>17915144.678236801</v>
      </c>
      <c r="BA296" s="22">
        <v>17.125305416799421</v>
      </c>
      <c r="BB296" s="22">
        <v>0.15035294457622345</v>
      </c>
      <c r="BC296" s="22">
        <v>0.44994004148584377</v>
      </c>
      <c r="BD296" s="23">
        <v>0.28666541202406554</v>
      </c>
      <c r="BE296" s="21"/>
      <c r="BF296" s="22"/>
      <c r="BG296" s="21"/>
      <c r="BH296" s="21"/>
      <c r="BI296" s="21"/>
      <c r="BJ296" s="21">
        <v>3.1588811480940733E-2</v>
      </c>
      <c r="BK296" s="24"/>
    </row>
    <row r="297" spans="1:63" x14ac:dyDescent="0.25">
      <c r="A297" s="18" t="s">
        <v>747</v>
      </c>
      <c r="B297" s="18" t="s">
        <v>748</v>
      </c>
      <c r="C297" s="18" t="s">
        <v>749</v>
      </c>
      <c r="D297" s="19">
        <v>1263258.44249113</v>
      </c>
      <c r="E297" s="20"/>
      <c r="F297" s="21">
        <v>0.97600584214099995</v>
      </c>
      <c r="G297" s="20">
        <v>0.59201311279811597</v>
      </c>
      <c r="H297" s="21">
        <v>-6.1782980710000004E-2</v>
      </c>
      <c r="I297" s="20">
        <v>1.6479079575</v>
      </c>
      <c r="J297" s="22">
        <v>-0.113486005385666</v>
      </c>
      <c r="K297" s="18"/>
      <c r="L297" s="18">
        <v>1</v>
      </c>
      <c r="M297" s="18"/>
      <c r="N297" s="18"/>
      <c r="O297" s="18">
        <v>1</v>
      </c>
      <c r="P297" s="22"/>
      <c r="Q297" s="22">
        <v>0.59201311279811597</v>
      </c>
      <c r="R297" s="18"/>
      <c r="S297" s="22">
        <v>-802844.75965327001</v>
      </c>
      <c r="T297" s="22">
        <v>20360123.456790101</v>
      </c>
      <c r="U297" s="22"/>
      <c r="V297" s="18"/>
      <c r="W297" s="18"/>
      <c r="X297" s="22"/>
      <c r="Y297" s="18"/>
      <c r="Z297" s="22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22"/>
      <c r="AM297" s="22"/>
      <c r="AN297" s="22"/>
      <c r="AO297" s="22"/>
      <c r="AP297" s="18"/>
      <c r="AQ297" s="22"/>
      <c r="AR297" s="22">
        <v>6550191.7520357203</v>
      </c>
      <c r="AS297" s="22">
        <v>15432180.194378801</v>
      </c>
      <c r="AT297" s="22">
        <v>2132994.4838456009</v>
      </c>
      <c r="AU297" s="22">
        <v>13299185.7105332</v>
      </c>
      <c r="AV297" s="22">
        <v>21833366.013071898</v>
      </c>
      <c r="AW297" s="22">
        <v>2081815.0774888401</v>
      </c>
      <c r="AX297" s="22">
        <v>20360123.456790101</v>
      </c>
      <c r="AY297" s="22">
        <v>21833366.013071898</v>
      </c>
      <c r="AZ297" s="22">
        <v>22348550.4885993</v>
      </c>
      <c r="BA297" s="22">
        <v>16.864019361019707</v>
      </c>
      <c r="BB297" s="22">
        <v>0.13490090520373427</v>
      </c>
      <c r="BC297" s="22">
        <v>0.73149580128477931</v>
      </c>
      <c r="BD297" s="23">
        <v>-4.5264455946379713E-2</v>
      </c>
      <c r="BE297" s="21">
        <v>-0.55055359689200001</v>
      </c>
      <c r="BF297" s="22"/>
      <c r="BG297" s="21"/>
      <c r="BH297" s="21"/>
      <c r="BI297" s="21"/>
      <c r="BJ297" s="21">
        <v>-3.9432214709165789E-2</v>
      </c>
      <c r="BK297" s="24"/>
    </row>
    <row r="298" spans="1:63" x14ac:dyDescent="0.25">
      <c r="A298" s="18" t="s">
        <v>750</v>
      </c>
      <c r="B298" s="18" t="s">
        <v>751</v>
      </c>
      <c r="C298" s="18" t="s">
        <v>752</v>
      </c>
      <c r="D298" s="19">
        <v>11652542.372881399</v>
      </c>
      <c r="E298" s="20"/>
      <c r="F298" s="21">
        <v>2.2696769672479999</v>
      </c>
      <c r="G298" s="20">
        <v>1.05885025553964</v>
      </c>
      <c r="H298" s="21">
        <v>-0.89913208311299997</v>
      </c>
      <c r="I298" s="20"/>
      <c r="J298" s="22"/>
      <c r="K298" s="18"/>
      <c r="L298" s="18">
        <v>1</v>
      </c>
      <c r="M298" s="18"/>
      <c r="N298" s="18"/>
      <c r="O298" s="18">
        <v>1</v>
      </c>
      <c r="P298" s="22"/>
      <c r="Q298" s="22">
        <v>1.0395984327116501</v>
      </c>
      <c r="R298" s="18"/>
      <c r="S298" s="22">
        <v>-6099731.3348416304</v>
      </c>
      <c r="T298" s="22">
        <v>5027771.4932126701</v>
      </c>
      <c r="U298" s="22"/>
      <c r="V298" s="18"/>
      <c r="W298" s="18"/>
      <c r="X298" s="22"/>
      <c r="Y298" s="18"/>
      <c r="Z298" s="22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22"/>
      <c r="AM298" s="22"/>
      <c r="AN298" s="22"/>
      <c r="AO298" s="22"/>
      <c r="AP298" s="18"/>
      <c r="AQ298" s="22"/>
      <c r="AR298" s="22">
        <v>18719315.6108597</v>
      </c>
      <c r="AS298" s="22">
        <v>54188659.502262399</v>
      </c>
      <c r="AT298" s="22">
        <v>11017350.113122098</v>
      </c>
      <c r="AU298" s="22">
        <v>43171309.3891403</v>
      </c>
      <c r="AV298" s="22">
        <v>10764703.3898305</v>
      </c>
      <c r="AW298" s="22">
        <v>25005825.791855201</v>
      </c>
      <c r="AX298" s="22">
        <v>5027771.4932126701</v>
      </c>
      <c r="AY298" s="22">
        <v>10764703.3898305</v>
      </c>
      <c r="AZ298" s="22">
        <v>11396573.604060899</v>
      </c>
      <c r="BA298" s="22">
        <v>15.811135268004055</v>
      </c>
      <c r="BB298" s="22">
        <v>0.46145865244758816</v>
      </c>
      <c r="BC298" s="22">
        <v>6.8625924566701455</v>
      </c>
      <c r="BD298" s="23">
        <v>-0.29419151404571325</v>
      </c>
      <c r="BE298" s="21">
        <v>-0.366526184373</v>
      </c>
      <c r="BF298" s="22"/>
      <c r="BG298" s="21"/>
      <c r="BH298" s="21"/>
      <c r="BI298" s="21"/>
      <c r="BJ298" s="21">
        <v>-1.2132077488159658</v>
      </c>
    </row>
    <row r="299" spans="1:63" x14ac:dyDescent="0.25">
      <c r="A299" s="18" t="s">
        <v>753</v>
      </c>
      <c r="B299" s="18" t="s">
        <v>754</v>
      </c>
      <c r="C299" s="18" t="s">
        <v>746</v>
      </c>
      <c r="D299" s="19">
        <v>11928844.760499099</v>
      </c>
      <c r="E299" s="20"/>
      <c r="F299" s="21">
        <v>0.96771066640000003</v>
      </c>
      <c r="G299" s="20"/>
      <c r="H299" s="21">
        <v>2.3841877000000001E-2</v>
      </c>
      <c r="I299" s="20"/>
      <c r="J299" s="22"/>
      <c r="K299" s="18">
        <v>1</v>
      </c>
      <c r="L299" s="18"/>
      <c r="M299" s="18"/>
      <c r="N299" s="18"/>
      <c r="O299" s="18">
        <v>1</v>
      </c>
      <c r="P299" s="22"/>
      <c r="Q299" s="22"/>
      <c r="R299" s="18"/>
      <c r="S299" s="22">
        <v>1844398.3810349801</v>
      </c>
      <c r="T299" s="22">
        <v>48963379.300375797</v>
      </c>
      <c r="U299" s="22"/>
      <c r="V299" s="18"/>
      <c r="W299" s="18"/>
      <c r="X299" s="22"/>
      <c r="Y299" s="18"/>
      <c r="Z299" s="22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22"/>
      <c r="AM299" s="22"/>
      <c r="AN299" s="22"/>
      <c r="AO299" s="22"/>
      <c r="AP299" s="18"/>
      <c r="AQ299" s="22"/>
      <c r="AR299" s="22">
        <v>14771789.1008962</v>
      </c>
      <c r="AS299" s="22">
        <v>23729192.685747299</v>
      </c>
      <c r="AT299" s="22">
        <v>10038763.515466899</v>
      </c>
      <c r="AU299" s="22">
        <v>13690429.170280401</v>
      </c>
      <c r="AV299" s="22">
        <v>50977659.6528951</v>
      </c>
      <c r="AW299" s="22">
        <v>9714618.5313674491</v>
      </c>
      <c r="AX299" s="22">
        <v>48963379.300375797</v>
      </c>
      <c r="AY299" s="22">
        <v>50977659.6528951</v>
      </c>
      <c r="AZ299" s="22">
        <v>30756729.529683899</v>
      </c>
      <c r="BA299" s="22">
        <v>17.726740632070605</v>
      </c>
      <c r="BB299" s="22">
        <v>0.40939523986428905</v>
      </c>
      <c r="BC299" s="22">
        <v>0.47486383840460733</v>
      </c>
      <c r="BD299" s="23">
        <v>0.30896717088662212</v>
      </c>
      <c r="BE299" s="21"/>
      <c r="BF299" s="22"/>
      <c r="BG299" s="21"/>
      <c r="BH299" s="21"/>
      <c r="BI299" s="21"/>
      <c r="BJ299" s="21">
        <v>3.7668935587965517E-2</v>
      </c>
    </row>
    <row r="300" spans="1:63" x14ac:dyDescent="0.25">
      <c r="A300" s="18" t="s">
        <v>755</v>
      </c>
      <c r="B300" s="18" t="s">
        <v>756</v>
      </c>
      <c r="C300" s="18" t="s">
        <v>243</v>
      </c>
      <c r="D300" s="19">
        <v>4013788.58942668</v>
      </c>
      <c r="E300" s="20"/>
      <c r="F300" s="21">
        <v>0</v>
      </c>
      <c r="G300" s="20"/>
      <c r="H300" s="21"/>
      <c r="I300" s="20"/>
      <c r="J300" s="22">
        <v>0.26924458841966598</v>
      </c>
      <c r="K300" s="18"/>
      <c r="L300" s="18"/>
      <c r="M300" s="18"/>
      <c r="N300" s="18">
        <v>1</v>
      </c>
      <c r="O300" s="18">
        <v>1</v>
      </c>
      <c r="P300" s="22"/>
      <c r="Q300" s="22"/>
      <c r="R300" s="18" t="b">
        <v>0</v>
      </c>
      <c r="S300" s="22">
        <v>-231788.07947019901</v>
      </c>
      <c r="T300" s="22">
        <v>0</v>
      </c>
      <c r="U300" s="22"/>
      <c r="V300" s="18" t="b">
        <v>0</v>
      </c>
      <c r="W300" s="18"/>
      <c r="X300" s="22"/>
      <c r="Y300" s="18" t="b">
        <v>0</v>
      </c>
      <c r="Z300" s="22"/>
      <c r="AA300" s="18" t="b">
        <v>0</v>
      </c>
      <c r="AB300" s="18" t="b">
        <v>0</v>
      </c>
      <c r="AC300" s="18" t="b">
        <v>0</v>
      </c>
      <c r="AD300" s="18" t="b">
        <v>0</v>
      </c>
      <c r="AE300" s="18" t="b">
        <v>0</v>
      </c>
      <c r="AF300" s="18" t="b">
        <v>0</v>
      </c>
      <c r="AG300" s="18" t="b">
        <v>0</v>
      </c>
      <c r="AH300" s="18" t="b">
        <v>0</v>
      </c>
      <c r="AI300" s="18" t="b">
        <v>0</v>
      </c>
      <c r="AJ300" s="18" t="b">
        <v>0</v>
      </c>
      <c r="AK300" s="18" t="s">
        <v>244</v>
      </c>
      <c r="AL300" s="22">
        <v>2.0099999999999998</v>
      </c>
      <c r="AM300" s="22"/>
      <c r="AN300" s="22">
        <v>0</v>
      </c>
      <c r="AO300" s="22"/>
      <c r="AP300" s="18" t="b">
        <v>0</v>
      </c>
      <c r="AQ300" s="22"/>
      <c r="AR300" s="22">
        <v>5256430.0015401198</v>
      </c>
      <c r="AS300" s="22">
        <v>5256430.0015401198</v>
      </c>
      <c r="AT300" s="22">
        <v>5116279.0697674416</v>
      </c>
      <c r="AU300" s="22">
        <v>140150.93177267801</v>
      </c>
      <c r="AV300" s="22"/>
      <c r="AW300" s="22">
        <v>0</v>
      </c>
      <c r="AX300" s="22"/>
      <c r="AY300" s="22"/>
      <c r="AZ300" s="22"/>
      <c r="BA300" s="22"/>
      <c r="BB300" s="22">
        <v>0</v>
      </c>
      <c r="BC300" s="22"/>
      <c r="BD300" s="23"/>
      <c r="BE300" s="21">
        <v>-3.9186134136999999E-2</v>
      </c>
      <c r="BF300" s="22"/>
      <c r="BG300" s="21"/>
      <c r="BH300" s="21"/>
      <c r="BI300" s="21"/>
      <c r="BJ300" s="21"/>
    </row>
    <row r="301" spans="1:63" x14ac:dyDescent="0.25">
      <c r="A301" s="18" t="s">
        <v>757</v>
      </c>
      <c r="B301" s="18" t="s">
        <v>758</v>
      </c>
      <c r="C301" s="18" t="s">
        <v>759</v>
      </c>
      <c r="D301" s="19">
        <v>548596715.31256795</v>
      </c>
      <c r="E301" s="20">
        <v>11.3953663874425</v>
      </c>
      <c r="F301" s="21">
        <v>0.28409560579600002</v>
      </c>
      <c r="G301" s="20">
        <v>0.64306767848789403</v>
      </c>
      <c r="H301" s="21">
        <v>9.9252873267999989E-2</v>
      </c>
      <c r="I301" s="20">
        <v>5.0003227900000002</v>
      </c>
      <c r="J301" s="22">
        <v>0.35621505000827702</v>
      </c>
      <c r="K301" s="18"/>
      <c r="L301" s="18"/>
      <c r="M301" s="18"/>
      <c r="N301" s="18">
        <v>1</v>
      </c>
      <c r="O301" s="18">
        <v>1</v>
      </c>
      <c r="P301" s="22"/>
      <c r="Q301" s="22">
        <v>0.64448725393709405</v>
      </c>
      <c r="R301" s="18"/>
      <c r="S301" s="22">
        <v>52395447.614898697</v>
      </c>
      <c r="T301" s="22">
        <v>424336745.80701399</v>
      </c>
      <c r="U301" s="22"/>
      <c r="V301" s="18"/>
      <c r="W301" s="18"/>
      <c r="X301" s="22"/>
      <c r="Y301" s="18"/>
      <c r="Z301" s="22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22"/>
      <c r="AM301" s="22"/>
      <c r="AN301" s="22"/>
      <c r="AO301" s="22"/>
      <c r="AP301" s="18"/>
      <c r="AQ301" s="22"/>
      <c r="AR301" s="22">
        <v>535498529.73208499</v>
      </c>
      <c r="AS301" s="22">
        <v>1355137225.00545</v>
      </c>
      <c r="AT301" s="22">
        <v>853093280.33108699</v>
      </c>
      <c r="AU301" s="22">
        <v>502043944.67436302</v>
      </c>
      <c r="AV301" s="22">
        <v>566792637.76954901</v>
      </c>
      <c r="AW301" s="22">
        <v>242360052.27619299</v>
      </c>
      <c r="AX301" s="22">
        <v>424336745.80701399</v>
      </c>
      <c r="AY301" s="22">
        <v>566792637.76954901</v>
      </c>
      <c r="AZ301" s="22">
        <v>491930407.31866699</v>
      </c>
      <c r="BA301" s="22">
        <v>20.01077099318362</v>
      </c>
      <c r="BB301" s="22">
        <v>0.17884539499327701</v>
      </c>
      <c r="BC301" s="22">
        <v>2.7345314294191096</v>
      </c>
      <c r="BD301" s="23">
        <v>-4.9578173574882284E-2</v>
      </c>
      <c r="BE301" s="21">
        <v>5.7245451752E-2</v>
      </c>
      <c r="BF301" s="22"/>
      <c r="BG301" s="21"/>
      <c r="BH301" s="21"/>
      <c r="BI301" s="21"/>
      <c r="BJ301" s="21">
        <v>0.12347610272415073</v>
      </c>
      <c r="BK301" s="24"/>
    </row>
    <row r="302" spans="1:63" x14ac:dyDescent="0.25">
      <c r="A302" s="18" t="s">
        <v>760</v>
      </c>
      <c r="B302" s="18" t="s">
        <v>761</v>
      </c>
      <c r="C302" s="18" t="s">
        <v>372</v>
      </c>
      <c r="D302" s="19">
        <v>4902526.4740988296</v>
      </c>
      <c r="E302" s="20">
        <v>0.250971216266277</v>
      </c>
      <c r="F302" s="21">
        <v>0</v>
      </c>
      <c r="G302" s="20">
        <v>8.7880404746975005E-2</v>
      </c>
      <c r="H302" s="21">
        <v>0.34209237228799999</v>
      </c>
      <c r="I302" s="20">
        <v>9.8762105700000005E-2</v>
      </c>
      <c r="J302" s="22"/>
      <c r="K302" s="18">
        <v>1</v>
      </c>
      <c r="L302" s="18"/>
      <c r="M302" s="18"/>
      <c r="N302" s="18"/>
      <c r="O302" s="18">
        <v>1</v>
      </c>
      <c r="P302" s="22"/>
      <c r="Q302" s="22">
        <v>8.7880404746975005E-2</v>
      </c>
      <c r="R302" s="18"/>
      <c r="S302" s="22">
        <v>17325000</v>
      </c>
      <c r="T302" s="22">
        <v>57160000</v>
      </c>
      <c r="U302" s="22"/>
      <c r="V302" s="18"/>
      <c r="W302" s="18"/>
      <c r="X302" s="22"/>
      <c r="Y302" s="18"/>
      <c r="Z302" s="22">
        <v>-0.04</v>
      </c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22"/>
      <c r="AM302" s="22"/>
      <c r="AN302" s="22"/>
      <c r="AO302" s="22">
        <v>-980000</v>
      </c>
      <c r="AP302" s="18"/>
      <c r="AQ302" s="22"/>
      <c r="AR302" s="22">
        <v>57122000</v>
      </c>
      <c r="AS302" s="22">
        <v>57122000</v>
      </c>
      <c r="AT302" s="22">
        <v>55843000</v>
      </c>
      <c r="AU302" s="22">
        <v>1279000</v>
      </c>
      <c r="AV302" s="22">
        <v>42226000</v>
      </c>
      <c r="AW302" s="22">
        <v>0</v>
      </c>
      <c r="AX302" s="22">
        <v>57160000</v>
      </c>
      <c r="AY302" s="22">
        <v>42226000</v>
      </c>
      <c r="AZ302" s="22">
        <v>13432000</v>
      </c>
      <c r="BA302" s="22">
        <v>17.709955807028052</v>
      </c>
      <c r="BB302" s="22">
        <v>0</v>
      </c>
      <c r="BC302" s="22">
        <v>1.1494979172116797</v>
      </c>
      <c r="BD302" s="23">
        <v>1.2486775371369472</v>
      </c>
      <c r="BE302" s="21">
        <v>0.35753597483999999</v>
      </c>
      <c r="BF302" s="22"/>
      <c r="BG302" s="21"/>
      <c r="BH302" s="21"/>
      <c r="BI302" s="21">
        <v>-1.3999999999999999E-2</v>
      </c>
      <c r="BJ302" s="21">
        <v>0.30309657102869142</v>
      </c>
      <c r="BK302" s="24"/>
    </row>
    <row r="303" spans="1:63" x14ac:dyDescent="0.25">
      <c r="A303" s="18" t="s">
        <v>762</v>
      </c>
      <c r="B303" s="18" t="s">
        <v>763</v>
      </c>
      <c r="C303" s="18" t="s">
        <v>320</v>
      </c>
      <c r="D303" s="19">
        <v>207751645.823217</v>
      </c>
      <c r="E303" s="20"/>
      <c r="F303" s="21"/>
      <c r="G303" s="20">
        <v>-0.12584294263772899</v>
      </c>
      <c r="H303" s="21">
        <v>-1.491090586311</v>
      </c>
      <c r="I303" s="20"/>
      <c r="J303" s="22">
        <v>1.15239336421636</v>
      </c>
      <c r="K303" s="18"/>
      <c r="L303" s="18"/>
      <c r="M303" s="18"/>
      <c r="N303" s="18">
        <v>1</v>
      </c>
      <c r="O303" s="18">
        <v>1</v>
      </c>
      <c r="P303" s="22"/>
      <c r="Q303" s="22">
        <v>-0.12584294263772899</v>
      </c>
      <c r="R303" s="18"/>
      <c r="S303" s="22">
        <v>-1771429168.13447</v>
      </c>
      <c r="T303" s="22">
        <v>1435364853.3038099</v>
      </c>
      <c r="U303" s="22"/>
      <c r="V303" s="18"/>
      <c r="W303" s="18"/>
      <c r="X303" s="22"/>
      <c r="Y303" s="18"/>
      <c r="Z303" s="22">
        <v>-0.44669227029654801</v>
      </c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22"/>
      <c r="AM303" s="22"/>
      <c r="AN303" s="22"/>
      <c r="AO303" s="22">
        <v>-260385674.769081</v>
      </c>
      <c r="AP303" s="18"/>
      <c r="AQ303" s="22">
        <v>0.833996588622405</v>
      </c>
      <c r="AR303" s="22">
        <v>691549594.88702095</v>
      </c>
      <c r="AS303" s="22">
        <v>4045279200.8454499</v>
      </c>
      <c r="AT303" s="22">
        <v>-1658500629.0574203</v>
      </c>
      <c r="AU303" s="22">
        <v>5703779829.9028702</v>
      </c>
      <c r="AV303" s="22">
        <v>3633606499.3395</v>
      </c>
      <c r="AW303" s="22">
        <v>3668974334.4572501</v>
      </c>
      <c r="AX303" s="22">
        <v>1435364853.3038099</v>
      </c>
      <c r="AY303" s="22">
        <v>3633606499.3395</v>
      </c>
      <c r="AZ303" s="22">
        <v>3577543367.46384</v>
      </c>
      <c r="BA303" s="22">
        <v>21.549088212503122</v>
      </c>
      <c r="BB303" s="22">
        <v>0.90697678758253486</v>
      </c>
      <c r="BC303" s="22">
        <v>1.5960947180086009</v>
      </c>
      <c r="BD303" s="23">
        <v>-0.29465215314761023</v>
      </c>
      <c r="BE303" s="21"/>
      <c r="BF303" s="22"/>
      <c r="BG303" s="21">
        <v>-0.2205</v>
      </c>
      <c r="BH303" s="21">
        <v>-4.4999999999999998E-2</v>
      </c>
      <c r="BI303" s="21">
        <v>-1.0646666999999999</v>
      </c>
      <c r="BJ303" s="21">
        <v>-1.2341316314504522</v>
      </c>
      <c r="BK303" s="24"/>
    </row>
    <row r="304" spans="1:63" x14ac:dyDescent="0.25">
      <c r="A304" s="18" t="s">
        <v>764</v>
      </c>
      <c r="B304" s="18" t="s">
        <v>765</v>
      </c>
      <c r="C304" s="18" t="s">
        <v>384</v>
      </c>
      <c r="D304" s="19">
        <v>3000595.2708380199</v>
      </c>
      <c r="E304" s="20">
        <v>9.1937017859029897</v>
      </c>
      <c r="F304" s="21">
        <v>5.1522633745000004E-2</v>
      </c>
      <c r="G304" s="20">
        <v>2.1232253333738602</v>
      </c>
      <c r="H304" s="21">
        <v>2.8882288762E-2</v>
      </c>
      <c r="I304" s="20">
        <v>6.3023016005999999</v>
      </c>
      <c r="J304" s="22">
        <v>0.245488251345931</v>
      </c>
      <c r="K304" s="18"/>
      <c r="L304" s="18">
        <v>1</v>
      </c>
      <c r="M304" s="18"/>
      <c r="N304" s="18"/>
      <c r="O304" s="18">
        <v>1</v>
      </c>
      <c r="P304" s="22"/>
      <c r="Q304" s="22">
        <v>2.1232253333738602</v>
      </c>
      <c r="R304" s="18"/>
      <c r="S304" s="22">
        <v>5276013.6785539798</v>
      </c>
      <c r="T304" s="22">
        <v>120893991.206644</v>
      </c>
      <c r="U304" s="22"/>
      <c r="V304" s="18"/>
      <c r="W304" s="18"/>
      <c r="X304" s="22"/>
      <c r="Y304" s="18"/>
      <c r="Z304" s="22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22"/>
      <c r="AM304" s="22"/>
      <c r="AN304" s="22"/>
      <c r="AO304" s="22"/>
      <c r="AP304" s="18"/>
      <c r="AQ304" s="22"/>
      <c r="AR304" s="22">
        <v>25103810.4543234</v>
      </c>
      <c r="AS304" s="22">
        <v>29000977.039570101</v>
      </c>
      <c r="AT304" s="22">
        <v>14838788.4709331</v>
      </c>
      <c r="AU304" s="22">
        <v>14162188.568637</v>
      </c>
      <c r="AV304" s="22">
        <v>112947144.81088699</v>
      </c>
      <c r="AW304" s="22">
        <v>764533.46360527596</v>
      </c>
      <c r="AX304" s="22">
        <v>120893991.206644</v>
      </c>
      <c r="AY304" s="22">
        <v>112947144.81088699</v>
      </c>
      <c r="AZ304" s="22">
        <v>115659395.357372</v>
      </c>
      <c r="BA304" s="22">
        <v>18.576427568019628</v>
      </c>
      <c r="BB304" s="22">
        <v>2.6362334709003621E-2</v>
      </c>
      <c r="BC304" s="22">
        <v>0.24803999444645111</v>
      </c>
      <c r="BD304" s="23">
        <v>2.3454329094064221E-2</v>
      </c>
      <c r="BE304" s="21">
        <v>0.25676560439000001</v>
      </c>
      <c r="BF304" s="22"/>
      <c r="BG304" s="21"/>
      <c r="BH304" s="21"/>
      <c r="BI304" s="21"/>
      <c r="BJ304" s="21">
        <v>4.3641653533761607E-2</v>
      </c>
    </row>
    <row r="305" spans="1:63" x14ac:dyDescent="0.25">
      <c r="A305" s="18" t="s">
        <v>766</v>
      </c>
      <c r="B305" s="18" t="s">
        <v>767</v>
      </c>
      <c r="C305" s="18" t="s">
        <v>768</v>
      </c>
      <c r="D305" s="19">
        <v>1070859.87261146</v>
      </c>
      <c r="E305" s="20">
        <v>4.4642664513197499</v>
      </c>
      <c r="F305" s="21">
        <v>0</v>
      </c>
      <c r="G305" s="20">
        <v>1.6322576241843401</v>
      </c>
      <c r="H305" s="21">
        <v>0.142447973477</v>
      </c>
      <c r="I305" s="20"/>
      <c r="J305" s="22"/>
      <c r="K305" s="18"/>
      <c r="L305" s="18">
        <v>1</v>
      </c>
      <c r="M305" s="18"/>
      <c r="N305" s="18"/>
      <c r="O305" s="18">
        <v>1</v>
      </c>
      <c r="P305" s="22"/>
      <c r="Q305" s="22">
        <v>1.6322576241843401</v>
      </c>
      <c r="R305" s="18"/>
      <c r="S305" s="22">
        <v>291909.46656050999</v>
      </c>
      <c r="T305" s="22">
        <v>1683938.69426752</v>
      </c>
      <c r="U305" s="22"/>
      <c r="V305" s="18"/>
      <c r="W305" s="18"/>
      <c r="X305" s="22"/>
      <c r="Y305" s="18"/>
      <c r="Z305" s="22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22"/>
      <c r="AM305" s="22"/>
      <c r="AN305" s="22"/>
      <c r="AO305" s="22"/>
      <c r="AP305" s="18"/>
      <c r="AQ305" s="22"/>
      <c r="AR305" s="22">
        <v>699321.36942675197</v>
      </c>
      <c r="AS305" s="22">
        <v>935216.281847134</v>
      </c>
      <c r="AT305" s="22">
        <v>656060.57324840804</v>
      </c>
      <c r="AU305" s="22">
        <v>279155.70859872602</v>
      </c>
      <c r="AV305" s="22">
        <v>4572180.8735632198</v>
      </c>
      <c r="AW305" s="22">
        <v>0</v>
      </c>
      <c r="AX305" s="22">
        <v>1683938.69426752</v>
      </c>
      <c r="AY305" s="22">
        <v>4572180.8735632198</v>
      </c>
      <c r="AZ305" s="22">
        <v>2634710.5436893199</v>
      </c>
      <c r="BA305" s="22">
        <v>14.836073466276801</v>
      </c>
      <c r="BB305" s="22">
        <v>0</v>
      </c>
      <c r="BC305" s="22">
        <v>0.29897647310197201</v>
      </c>
      <c r="BD305" s="23">
        <v>5.1832308643233793E-2</v>
      </c>
      <c r="BE305" s="21">
        <v>0.41018768741700001</v>
      </c>
      <c r="BF305" s="22"/>
      <c r="BG305" s="21"/>
      <c r="BH305" s="21"/>
      <c r="BI305" s="21"/>
      <c r="BJ305" s="21">
        <v>0.17334922438342379</v>
      </c>
      <c r="BK305" s="24"/>
    </row>
    <row r="306" spans="1:63" x14ac:dyDescent="0.25">
      <c r="A306" s="18" t="s">
        <v>769</v>
      </c>
      <c r="B306" s="18" t="s">
        <v>770</v>
      </c>
      <c r="C306" s="18" t="s">
        <v>759</v>
      </c>
      <c r="D306" s="19">
        <v>1651794271.4005699</v>
      </c>
      <c r="E306" s="20"/>
      <c r="F306" s="21">
        <v>0.95038039750500003</v>
      </c>
      <c r="G306" s="20">
        <v>1.34579038293103</v>
      </c>
      <c r="H306" s="21">
        <v>-0.103828487395</v>
      </c>
      <c r="I306" s="20">
        <v>14.9164352638</v>
      </c>
      <c r="J306" s="22">
        <v>0.949207520479314</v>
      </c>
      <c r="K306" s="18"/>
      <c r="L306" s="18"/>
      <c r="M306" s="18"/>
      <c r="N306" s="18">
        <v>1</v>
      </c>
      <c r="O306" s="18">
        <v>1</v>
      </c>
      <c r="P306" s="22"/>
      <c r="Q306" s="22">
        <v>1.33543814921618</v>
      </c>
      <c r="R306" s="18"/>
      <c r="S306" s="22">
        <v>-49026355.913744301</v>
      </c>
      <c r="T306" s="22">
        <v>503965911.56610799</v>
      </c>
      <c r="U306" s="22"/>
      <c r="V306" s="18"/>
      <c r="W306" s="18"/>
      <c r="X306" s="22"/>
      <c r="Y306" s="18"/>
      <c r="Z306" s="22">
        <v>1.06866695709E-2</v>
      </c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22"/>
      <c r="AM306" s="22">
        <v>-1.2420670517829E-2</v>
      </c>
      <c r="AN306" s="22"/>
      <c r="AO306" s="22">
        <v>27895679.045959499</v>
      </c>
      <c r="AP306" s="18"/>
      <c r="AQ306" s="22">
        <v>1.34578355659538</v>
      </c>
      <c r="AR306" s="22">
        <v>1021372522.32629</v>
      </c>
      <c r="AS306" s="22">
        <v>3445055815.7264199</v>
      </c>
      <c r="AT306" s="22">
        <v>1227378566.7610497</v>
      </c>
      <c r="AU306" s="22">
        <v>2217677248.9653702</v>
      </c>
      <c r="AV306" s="22">
        <v>1295605260.2918799</v>
      </c>
      <c r="AW306" s="22">
        <v>1166476530.1677201</v>
      </c>
      <c r="AX306" s="22">
        <v>503965911.56610799</v>
      </c>
      <c r="AY306" s="22">
        <v>1295605260.2918799</v>
      </c>
      <c r="AZ306" s="22">
        <v>1122298791.11305</v>
      </c>
      <c r="BA306" s="22">
        <v>20.510131496670112</v>
      </c>
      <c r="BB306" s="22">
        <v>0.33859437772904655</v>
      </c>
      <c r="BC306" s="22">
        <v>3.8287519489096202</v>
      </c>
      <c r="BD306" s="23">
        <v>-0.22829898288101433</v>
      </c>
      <c r="BE306" s="21">
        <v>-3.818528735E-2</v>
      </c>
      <c r="BF306" s="23">
        <v>-2.6116489776029601E-2</v>
      </c>
      <c r="BG306" s="21">
        <v>4.6500000000000007E-2</v>
      </c>
      <c r="BH306" s="21">
        <v>2.4833299999999999E-2</v>
      </c>
      <c r="BI306" s="21">
        <v>4.8533999999999994E-2</v>
      </c>
      <c r="BJ306" s="21">
        <v>-9.7281095384788227E-2</v>
      </c>
      <c r="BK306" s="24"/>
    </row>
    <row r="307" spans="1:63" x14ac:dyDescent="0.25">
      <c r="A307" s="18" t="s">
        <v>771</v>
      </c>
      <c r="B307" s="18" t="s">
        <v>772</v>
      </c>
      <c r="C307" s="18" t="s">
        <v>230</v>
      </c>
      <c r="D307" s="19">
        <v>62653900.374981001</v>
      </c>
      <c r="E307" s="20">
        <v>11.0050792673542</v>
      </c>
      <c r="F307" s="21">
        <v>2.1527248993799999</v>
      </c>
      <c r="G307" s="20">
        <v>2.07803155612054</v>
      </c>
      <c r="H307" s="21">
        <v>4.5451818099999999E-3</v>
      </c>
      <c r="I307" s="20">
        <v>5.1267063597</v>
      </c>
      <c r="J307" s="22">
        <v>1.0846726798675499</v>
      </c>
      <c r="K307" s="18"/>
      <c r="L307" s="18"/>
      <c r="M307" s="18"/>
      <c r="N307" s="18">
        <v>1</v>
      </c>
      <c r="O307" s="18">
        <v>1</v>
      </c>
      <c r="P307" s="22"/>
      <c r="Q307" s="22">
        <v>2.07803155612054</v>
      </c>
      <c r="R307" s="18"/>
      <c r="S307" s="22">
        <v>5704631.5483811405</v>
      </c>
      <c r="T307" s="22">
        <v>87990179.903118894</v>
      </c>
      <c r="U307" s="22"/>
      <c r="V307" s="18"/>
      <c r="W307" s="18"/>
      <c r="X307" s="22"/>
      <c r="Y307" s="18"/>
      <c r="Z307" s="22">
        <v>0.18560440951082</v>
      </c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22"/>
      <c r="AM307" s="22"/>
      <c r="AN307" s="22"/>
      <c r="AO307" s="22">
        <v>11248752.091564801</v>
      </c>
      <c r="AP307" s="18"/>
      <c r="AQ307" s="22">
        <v>4.7188991200278299</v>
      </c>
      <c r="AR307" s="22">
        <v>53448253.105077699</v>
      </c>
      <c r="AS307" s="22">
        <v>91058960.178451195</v>
      </c>
      <c r="AT307" s="22">
        <v>12133891.213389099</v>
      </c>
      <c r="AU307" s="22">
        <v>78925068.965062097</v>
      </c>
      <c r="AV307" s="22">
        <v>101473747.642004</v>
      </c>
      <c r="AW307" s="22">
        <v>26120929.741430499</v>
      </c>
      <c r="AX307" s="22">
        <v>87990179.903118894</v>
      </c>
      <c r="AY307" s="22">
        <v>101473747.642004</v>
      </c>
      <c r="AZ307" s="22">
        <v>105443296.62844799</v>
      </c>
      <c r="BA307" s="22">
        <v>18.364023226638242</v>
      </c>
      <c r="BB307" s="22">
        <v>0.28685732508080991</v>
      </c>
      <c r="BC307" s="22">
        <v>0.96122740996978984</v>
      </c>
      <c r="BD307" s="23">
        <v>-8.5261845219764626E-2</v>
      </c>
      <c r="BE307" s="21">
        <v>0.227245862884</v>
      </c>
      <c r="BF307" s="22"/>
      <c r="BG307" s="21"/>
      <c r="BH307" s="21">
        <v>0.11699999999999999</v>
      </c>
      <c r="BI307" s="21">
        <v>0.55299999999999994</v>
      </c>
      <c r="BJ307" s="21">
        <v>6.4832593303732228E-2</v>
      </c>
    </row>
    <row r="308" spans="1:63" x14ac:dyDescent="0.25">
      <c r="A308" s="18" t="s">
        <v>773</v>
      </c>
      <c r="B308" s="18" t="s">
        <v>774</v>
      </c>
      <c r="C308" s="18" t="s">
        <v>775</v>
      </c>
      <c r="D308" s="19">
        <v>14742086.956521699</v>
      </c>
      <c r="E308" s="20"/>
      <c r="F308" s="21">
        <v>1.4402321823400002</v>
      </c>
      <c r="G308" s="20"/>
      <c r="H308" s="21">
        <v>-5.8330515579999999E-2</v>
      </c>
      <c r="I308" s="20"/>
      <c r="J308" s="22">
        <v>1.1475557217924901</v>
      </c>
      <c r="K308" s="18"/>
      <c r="L308" s="18"/>
      <c r="M308" s="18"/>
      <c r="N308" s="18">
        <v>1</v>
      </c>
      <c r="O308" s="18">
        <v>1</v>
      </c>
      <c r="P308" s="22"/>
      <c r="Q308" s="22"/>
      <c r="R308" s="18"/>
      <c r="S308" s="22">
        <v>-36936623.667975299</v>
      </c>
      <c r="T308" s="22">
        <v>560636006.73022997</v>
      </c>
      <c r="U308" s="22"/>
      <c r="V308" s="18"/>
      <c r="W308" s="18"/>
      <c r="X308" s="22"/>
      <c r="Y308" s="18"/>
      <c r="Z308" s="22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22"/>
      <c r="AM308" s="22"/>
      <c r="AN308" s="22"/>
      <c r="AO308" s="22"/>
      <c r="AP308" s="18"/>
      <c r="AQ308" s="22"/>
      <c r="AR308" s="22">
        <v>198489063.37633201</v>
      </c>
      <c r="AS308" s="22">
        <v>404403813.79697102</v>
      </c>
      <c r="AT308" s="22">
        <v>52756029.164329052</v>
      </c>
      <c r="AU308" s="22">
        <v>351647784.63264197</v>
      </c>
      <c r="AV308" s="22">
        <v>633718981.78950799</v>
      </c>
      <c r="AW308" s="22">
        <v>75980931.015143007</v>
      </c>
      <c r="AX308" s="22">
        <v>560636006.73022997</v>
      </c>
      <c r="AY308" s="22">
        <v>633718981.78950799</v>
      </c>
      <c r="AZ308" s="22">
        <v>530114156.70990098</v>
      </c>
      <c r="BA308" s="22">
        <v>20.205849295649113</v>
      </c>
      <c r="BB308" s="22">
        <v>0.18788381420480091</v>
      </c>
      <c r="BC308" s="22">
        <v>0.67719198677803794</v>
      </c>
      <c r="BD308" s="23">
        <v>4.0057379121484264E-2</v>
      </c>
      <c r="BE308" s="21">
        <v>-0.34225281393000001</v>
      </c>
      <c r="BF308" s="22"/>
      <c r="BG308" s="21"/>
      <c r="BH308" s="21"/>
      <c r="BI308" s="21"/>
      <c r="BJ308" s="21">
        <v>-6.5883431004367637E-2</v>
      </c>
      <c r="BK308" s="24"/>
    </row>
    <row r="309" spans="1:63" x14ac:dyDescent="0.25">
      <c r="A309" s="18" t="s">
        <v>776</v>
      </c>
      <c r="B309" s="18" t="s">
        <v>777</v>
      </c>
      <c r="C309" s="18" t="s">
        <v>236</v>
      </c>
      <c r="D309" s="19">
        <v>63227854.82</v>
      </c>
      <c r="E309" s="20"/>
      <c r="F309" s="21">
        <v>3.5749395984300003</v>
      </c>
      <c r="G309" s="20">
        <v>3.0199068156878801</v>
      </c>
      <c r="H309" s="21">
        <v>1.3379225880000001E-2</v>
      </c>
      <c r="I309" s="20">
        <v>38.156210191100001</v>
      </c>
      <c r="J309" s="22">
        <v>1.5696349602522299</v>
      </c>
      <c r="K309" s="18"/>
      <c r="L309" s="18">
        <v>1</v>
      </c>
      <c r="M309" s="18"/>
      <c r="N309" s="18"/>
      <c r="O309" s="18">
        <v>1</v>
      </c>
      <c r="P309" s="22"/>
      <c r="Q309" s="22">
        <v>3.0199068156878801</v>
      </c>
      <c r="R309" s="18"/>
      <c r="S309" s="22">
        <v>7272000</v>
      </c>
      <c r="T309" s="22">
        <v>236785000</v>
      </c>
      <c r="U309" s="22"/>
      <c r="V309" s="18"/>
      <c r="W309" s="18"/>
      <c r="X309" s="22"/>
      <c r="Y309" s="18"/>
      <c r="Z309" s="22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22"/>
      <c r="AM309" s="22"/>
      <c r="AN309" s="22">
        <v>-1225873.9199999999</v>
      </c>
      <c r="AO309" s="22"/>
      <c r="AP309" s="18"/>
      <c r="AQ309" s="22"/>
      <c r="AR309" s="22">
        <v>98486000</v>
      </c>
      <c r="AS309" s="22">
        <v>151427000</v>
      </c>
      <c r="AT309" s="22">
        <v>24006000</v>
      </c>
      <c r="AU309" s="22">
        <v>127421000</v>
      </c>
      <c r="AV309" s="22">
        <v>215502000</v>
      </c>
      <c r="AW309" s="22">
        <v>85820000</v>
      </c>
      <c r="AX309" s="22">
        <v>236785000</v>
      </c>
      <c r="AY309" s="22">
        <v>215502000</v>
      </c>
      <c r="AZ309" s="22">
        <v>194519350</v>
      </c>
      <c r="BA309" s="22">
        <v>19.235571931290323</v>
      </c>
      <c r="BB309" s="22">
        <v>0.56674173033871111</v>
      </c>
      <c r="BC309" s="22">
        <v>0.66960580339474718</v>
      </c>
      <c r="BD309" s="23">
        <v>0.10331466071936735</v>
      </c>
      <c r="BE309" s="21">
        <v>-4.9717253318000004E-2</v>
      </c>
      <c r="BF309" s="22"/>
      <c r="BG309" s="21"/>
      <c r="BH309" s="21"/>
      <c r="BI309" s="21"/>
      <c r="BJ309" s="21">
        <v>3.0711404860949806E-2</v>
      </c>
      <c r="BK309" s="24"/>
    </row>
    <row r="310" spans="1:63" x14ac:dyDescent="0.25">
      <c r="A310" s="18" t="s">
        <v>778</v>
      </c>
      <c r="B310" s="18" t="s">
        <v>779</v>
      </c>
      <c r="C310" s="18" t="s">
        <v>400</v>
      </c>
      <c r="D310" s="19">
        <v>80468459.786614895</v>
      </c>
      <c r="E310" s="20"/>
      <c r="F310" s="21"/>
      <c r="G310" s="20">
        <v>-0.26490806301101899</v>
      </c>
      <c r="H310" s="21">
        <v>-1.1837291267179999</v>
      </c>
      <c r="I310" s="20"/>
      <c r="J310" s="22">
        <v>3.54421539379205</v>
      </c>
      <c r="K310" s="18"/>
      <c r="L310" s="18"/>
      <c r="M310" s="18"/>
      <c r="N310" s="18">
        <v>1</v>
      </c>
      <c r="O310" s="18">
        <v>1</v>
      </c>
      <c r="P310" s="22"/>
      <c r="Q310" s="22">
        <v>-0.298021570887396</v>
      </c>
      <c r="R310" s="18"/>
      <c r="S310" s="22">
        <v>-300011940.29850799</v>
      </c>
      <c r="T310" s="22">
        <v>281117661.69154203</v>
      </c>
      <c r="U310" s="22"/>
      <c r="V310" s="18"/>
      <c r="W310" s="18"/>
      <c r="X310" s="22"/>
      <c r="Y310" s="18"/>
      <c r="Z310" s="22">
        <v>-8.8195015727074999E-2</v>
      </c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22"/>
      <c r="AM310" s="22"/>
      <c r="AN310" s="22"/>
      <c r="AO310" s="22">
        <v>-275508105.492378</v>
      </c>
      <c r="AP310" s="18"/>
      <c r="AQ310" s="22"/>
      <c r="AR310" s="22">
        <v>345221890.54726398</v>
      </c>
      <c r="AS310" s="22">
        <v>2196248756.2189102</v>
      </c>
      <c r="AT310" s="22">
        <v>-311618407.96018982</v>
      </c>
      <c r="AU310" s="22">
        <v>2507867164.1791</v>
      </c>
      <c r="AV310" s="22">
        <v>1035300562.48472</v>
      </c>
      <c r="AW310" s="22">
        <v>1311456467.66169</v>
      </c>
      <c r="AX310" s="22">
        <v>281117661.69154203</v>
      </c>
      <c r="AY310" s="22">
        <v>1035300562.48472</v>
      </c>
      <c r="AZ310" s="22">
        <v>1106870702.1791799</v>
      </c>
      <c r="BA310" s="22">
        <v>20.106120742290184</v>
      </c>
      <c r="BB310" s="22">
        <v>0.59713475713903652</v>
      </c>
      <c r="BC310" s="22">
        <v>3.3367036643589389</v>
      </c>
      <c r="BD310" s="23">
        <v>-0.39656373847492249</v>
      </c>
      <c r="BE310" s="21"/>
      <c r="BF310" s="22"/>
      <c r="BG310" s="21"/>
      <c r="BH310" s="21">
        <v>-9.9000000000000005E-2</v>
      </c>
      <c r="BI310" s="21">
        <v>0.60899999999999999</v>
      </c>
      <c r="BJ310" s="21">
        <v>-1.067211282611257</v>
      </c>
      <c r="BK310" s="24"/>
    </row>
    <row r="311" spans="1:63" x14ac:dyDescent="0.25">
      <c r="A311" s="18" t="s">
        <v>780</v>
      </c>
      <c r="B311" s="18" t="s">
        <v>781</v>
      </c>
      <c r="C311" s="18" t="s">
        <v>243</v>
      </c>
      <c r="D311" s="19">
        <v>510905018.61892998</v>
      </c>
      <c r="E311" s="20">
        <v>15.795064857611401</v>
      </c>
      <c r="F311" s="21">
        <v>0.69772357549600006</v>
      </c>
      <c r="G311" s="20">
        <v>1.1428962658926101</v>
      </c>
      <c r="H311" s="21">
        <v>9.3565590293999995E-2</v>
      </c>
      <c r="I311" s="20">
        <v>4.6583074304999998</v>
      </c>
      <c r="J311" s="22">
        <v>1.1470169794343901</v>
      </c>
      <c r="K311" s="18">
        <v>1</v>
      </c>
      <c r="L311" s="18"/>
      <c r="M311" s="18"/>
      <c r="N311" s="18"/>
      <c r="O311" s="18">
        <v>1</v>
      </c>
      <c r="P311" s="22"/>
      <c r="Q311" s="22">
        <v>1.1428962658926101</v>
      </c>
      <c r="R311" s="18"/>
      <c r="S311" s="22">
        <v>58197957.580518499</v>
      </c>
      <c r="T311" s="22">
        <v>428641005.49882197</v>
      </c>
      <c r="U311" s="22"/>
      <c r="V311" s="18"/>
      <c r="W311" s="18"/>
      <c r="X311" s="22"/>
      <c r="Y311" s="18"/>
      <c r="Z311" s="22">
        <v>1.0016113744075801</v>
      </c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22"/>
      <c r="AM311" s="22">
        <v>0.78946042155060303</v>
      </c>
      <c r="AN311" s="22"/>
      <c r="AO311" s="22">
        <v>38072669.826224297</v>
      </c>
      <c r="AP311" s="18"/>
      <c r="AQ311" s="22">
        <v>1.1643760231397999</v>
      </c>
      <c r="AR311" s="22">
        <v>148292223.09505099</v>
      </c>
      <c r="AS311" s="22">
        <v>960798114.68970895</v>
      </c>
      <c r="AT311" s="22">
        <v>440389630.79340094</v>
      </c>
      <c r="AU311" s="22">
        <v>520408483.896308</v>
      </c>
      <c r="AV311" s="22">
        <v>437323271.21515501</v>
      </c>
      <c r="AW311" s="22">
        <v>307270227.80832702</v>
      </c>
      <c r="AX311" s="22">
        <v>428641005.49882197</v>
      </c>
      <c r="AY311" s="22">
        <v>437323271.21515501</v>
      </c>
      <c r="AZ311" s="22">
        <v>372663342.37735599</v>
      </c>
      <c r="BA311" s="22">
        <v>19.886156770094875</v>
      </c>
      <c r="BB311" s="22">
        <v>0.31980727596198538</v>
      </c>
      <c r="BC311" s="22">
        <v>2.2190248270646737</v>
      </c>
      <c r="BD311" s="23">
        <v>7.6827209726361506E-2</v>
      </c>
      <c r="BE311" s="21">
        <v>7.5100099342000001E-2</v>
      </c>
      <c r="BF311" s="23">
        <v>4.1093936687738204E-2</v>
      </c>
      <c r="BG311" s="21"/>
      <c r="BH311" s="21"/>
      <c r="BI311" s="21"/>
      <c r="BJ311" s="21">
        <v>0.13577319209764321</v>
      </c>
      <c r="BK311" s="24"/>
    </row>
    <row r="312" spans="1:63" x14ac:dyDescent="0.25">
      <c r="A312" s="18" t="s">
        <v>782</v>
      </c>
      <c r="B312" s="18" t="s">
        <v>783</v>
      </c>
      <c r="C312" s="18" t="s">
        <v>359</v>
      </c>
      <c r="D312" s="19">
        <v>102886382.33258601</v>
      </c>
      <c r="E312" s="20">
        <v>18.851287664568702</v>
      </c>
      <c r="F312" s="21">
        <v>0.59014944588100005</v>
      </c>
      <c r="G312" s="20">
        <v>1.5071161780722599</v>
      </c>
      <c r="H312" s="21">
        <v>9.4250402504000005E-2</v>
      </c>
      <c r="I312" s="20">
        <v>5.9318500650999999</v>
      </c>
      <c r="J312" s="22">
        <v>1.70922507669493</v>
      </c>
      <c r="K312" s="18">
        <v>1</v>
      </c>
      <c r="L312" s="18"/>
      <c r="M312" s="18"/>
      <c r="N312" s="18"/>
      <c r="O312" s="18">
        <v>1</v>
      </c>
      <c r="P312" s="22"/>
      <c r="Q312" s="22">
        <v>1.47065368989309</v>
      </c>
      <c r="R312" s="18"/>
      <c r="S312" s="22">
        <v>7520285.6191744301</v>
      </c>
      <c r="T312" s="22">
        <v>60162620.505992003</v>
      </c>
      <c r="U312" s="22"/>
      <c r="V312" s="18"/>
      <c r="W312" s="18"/>
      <c r="X312" s="22"/>
      <c r="Y312" s="18"/>
      <c r="Z312" s="22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22"/>
      <c r="AM312" s="22"/>
      <c r="AN312" s="22"/>
      <c r="AO312" s="22"/>
      <c r="AP312" s="18"/>
      <c r="AQ312" s="22"/>
      <c r="AR312" s="22">
        <v>13622524.633821599</v>
      </c>
      <c r="AS312" s="22">
        <v>116996132.82290301</v>
      </c>
      <c r="AT312" s="22">
        <v>70925924.101198614</v>
      </c>
      <c r="AU312" s="22">
        <v>46070208.721704401</v>
      </c>
      <c r="AV312" s="22">
        <v>63834247.6478495</v>
      </c>
      <c r="AW312" s="22">
        <v>41856894.806924097</v>
      </c>
      <c r="AX312" s="22">
        <v>60162620.505992003</v>
      </c>
      <c r="AY312" s="22">
        <v>63834247.6478495</v>
      </c>
      <c r="AZ312" s="22">
        <v>54870827.095576897</v>
      </c>
      <c r="BA312" s="22">
        <v>17.942181098439583</v>
      </c>
      <c r="BB312" s="22">
        <v>0.35776306273543979</v>
      </c>
      <c r="BC312" s="22">
        <v>1.8870820620686524</v>
      </c>
      <c r="BD312" s="23">
        <v>5.2918399346543896E-2</v>
      </c>
      <c r="BE312" s="21">
        <v>8.1138264570000007E-2</v>
      </c>
      <c r="BF312" s="22"/>
      <c r="BG312" s="21"/>
      <c r="BH312" s="21"/>
      <c r="BI312" s="21"/>
      <c r="BJ312" s="21">
        <v>0.12499930282168201</v>
      </c>
      <c r="BK312" s="24"/>
    </row>
    <row r="313" spans="1:63" x14ac:dyDescent="0.25">
      <c r="A313" s="18" t="s">
        <v>784</v>
      </c>
      <c r="B313" s="18" t="s">
        <v>785</v>
      </c>
      <c r="C313" s="18" t="s">
        <v>372</v>
      </c>
      <c r="D313" s="19">
        <v>226099997.761996</v>
      </c>
      <c r="E313" s="20">
        <v>12.435844374254</v>
      </c>
      <c r="F313" s="21">
        <v>3.3706319287719997</v>
      </c>
      <c r="G313" s="20">
        <v>1.40187505526259</v>
      </c>
      <c r="H313" s="21">
        <v>0.20611543824999998</v>
      </c>
      <c r="I313" s="20">
        <v>3.8139303945999998</v>
      </c>
      <c r="J313" s="22">
        <v>1.07311382569601</v>
      </c>
      <c r="K313" s="18">
        <v>1</v>
      </c>
      <c r="L313" s="18"/>
      <c r="M313" s="18"/>
      <c r="N313" s="18"/>
      <c r="O313" s="18">
        <v>1</v>
      </c>
      <c r="P313" s="22"/>
      <c r="Q313" s="22">
        <v>1.40187505526259</v>
      </c>
      <c r="R313" s="18"/>
      <c r="S313" s="22">
        <v>51007000</v>
      </c>
      <c r="T313" s="22">
        <v>88203000</v>
      </c>
      <c r="U313" s="22"/>
      <c r="V313" s="18"/>
      <c r="W313" s="18"/>
      <c r="X313" s="22"/>
      <c r="Y313" s="18"/>
      <c r="Z313" s="22">
        <v>0.44267000000000001</v>
      </c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22"/>
      <c r="AM313" s="22">
        <v>0.25</v>
      </c>
      <c r="AN313" s="22"/>
      <c r="AO313" s="22">
        <v>24260000</v>
      </c>
      <c r="AP313" s="18"/>
      <c r="AQ313" s="22">
        <v>1.4031602254331199</v>
      </c>
      <c r="AR313" s="22">
        <v>36058000</v>
      </c>
      <c r="AS313" s="22">
        <v>723663000</v>
      </c>
      <c r="AT313" s="22">
        <v>161284000</v>
      </c>
      <c r="AU313" s="22">
        <v>562379000</v>
      </c>
      <c r="AV313" s="22">
        <v>87804000</v>
      </c>
      <c r="AW313" s="22">
        <v>543629000</v>
      </c>
      <c r="AX313" s="22">
        <v>88203000</v>
      </c>
      <c r="AY313" s="22">
        <v>87804000</v>
      </c>
      <c r="AZ313" s="22">
        <v>87801000</v>
      </c>
      <c r="BA313" s="22">
        <v>18.292884574829088</v>
      </c>
      <c r="BB313" s="22">
        <v>0.7512184538935941</v>
      </c>
      <c r="BC313" s="22">
        <v>8.223116126063168</v>
      </c>
      <c r="BD313" s="23">
        <v>2.2891901422744253E-3</v>
      </c>
      <c r="BE313" s="21">
        <v>0.111452698043</v>
      </c>
      <c r="BF313" s="23">
        <v>2.2193035993453698E-2</v>
      </c>
      <c r="BG313" s="21"/>
      <c r="BH313" s="21"/>
      <c r="BI313" s="21">
        <v>0.14000000000000001</v>
      </c>
      <c r="BJ313" s="21">
        <v>0.57829098783488087</v>
      </c>
      <c r="BK313" s="24"/>
    </row>
    <row r="314" spans="1:63" x14ac:dyDescent="0.25">
      <c r="A314" s="18" t="s">
        <v>786</v>
      </c>
      <c r="B314" s="18" t="s">
        <v>787</v>
      </c>
      <c r="C314" s="18" t="s">
        <v>338</v>
      </c>
      <c r="D314" s="19">
        <v>12192236.2922814</v>
      </c>
      <c r="E314" s="20"/>
      <c r="F314" s="21"/>
      <c r="G314" s="20">
        <v>-0.38795319147394802</v>
      </c>
      <c r="H314" s="21">
        <v>2.195053223E-2</v>
      </c>
      <c r="I314" s="20">
        <v>0.89525616480000003</v>
      </c>
      <c r="J314" s="22">
        <v>0.51501697173989303</v>
      </c>
      <c r="K314" s="18">
        <v>1</v>
      </c>
      <c r="L314" s="18"/>
      <c r="M314" s="18"/>
      <c r="N314" s="18"/>
      <c r="O314" s="18">
        <v>1</v>
      </c>
      <c r="P314" s="22"/>
      <c r="Q314" s="22">
        <v>-0.38795319147394802</v>
      </c>
      <c r="R314" s="18"/>
      <c r="S314" s="22">
        <v>16455171.176826701</v>
      </c>
      <c r="T314" s="22">
        <v>194931955.24964699</v>
      </c>
      <c r="U314" s="22"/>
      <c r="V314" s="18"/>
      <c r="W314" s="18"/>
      <c r="X314" s="22"/>
      <c r="Y314" s="18"/>
      <c r="Z314" s="22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22"/>
      <c r="AM314" s="22">
        <v>-0.109897087173563</v>
      </c>
      <c r="AN314" s="22"/>
      <c r="AO314" s="22"/>
      <c r="AP314" s="18"/>
      <c r="AQ314" s="22">
        <v>2.7611607989174999E-2</v>
      </c>
      <c r="AR314" s="22">
        <v>61178620.272179</v>
      </c>
      <c r="AS314" s="22">
        <v>370977288.52319402</v>
      </c>
      <c r="AT314" s="22">
        <v>-10321054.637579978</v>
      </c>
      <c r="AU314" s="22">
        <v>381298343.16077399</v>
      </c>
      <c r="AV314" s="22">
        <v>192947747.499771</v>
      </c>
      <c r="AW314" s="22">
        <v>302048068.515571</v>
      </c>
      <c r="AX314" s="22">
        <v>194931955.24964699</v>
      </c>
      <c r="AY314" s="22">
        <v>192947747.499771</v>
      </c>
      <c r="AZ314" s="22">
        <v>197633185.78231999</v>
      </c>
      <c r="BA314" s="22">
        <v>19.083045540031875</v>
      </c>
      <c r="BB314" s="22">
        <v>0.81419557978327972</v>
      </c>
      <c r="BC314" s="22">
        <v>1.9128471322092175</v>
      </c>
      <c r="BD314" s="23">
        <v>-6.7120486346519421E-3</v>
      </c>
      <c r="BE314" s="21"/>
      <c r="BF314" s="22"/>
      <c r="BG314" s="21"/>
      <c r="BH314" s="21"/>
      <c r="BI314" s="21"/>
      <c r="BJ314" s="21">
        <v>8.441494959486126E-2</v>
      </c>
      <c r="BK314" s="24"/>
    </row>
    <row r="315" spans="1:63" x14ac:dyDescent="0.25">
      <c r="A315" s="18" t="s">
        <v>788</v>
      </c>
      <c r="B315" s="18" t="s">
        <v>789</v>
      </c>
      <c r="C315" s="18" t="s">
        <v>273</v>
      </c>
      <c r="D315" s="19">
        <v>565879638.21955502</v>
      </c>
      <c r="E315" s="20">
        <v>19.7172136463873</v>
      </c>
      <c r="F315" s="21">
        <v>0.22233606557000002</v>
      </c>
      <c r="G315" s="20">
        <v>2.3593289790893301</v>
      </c>
      <c r="H315" s="21">
        <v>9.0295539460000004E-2</v>
      </c>
      <c r="I315" s="20">
        <v>8.1322641923999992</v>
      </c>
      <c r="J315" s="22">
        <v>1.23326346572853</v>
      </c>
      <c r="K315" s="18"/>
      <c r="L315" s="18"/>
      <c r="M315" s="18"/>
      <c r="N315" s="18">
        <v>1</v>
      </c>
      <c r="O315" s="18">
        <v>1</v>
      </c>
      <c r="P315" s="22"/>
      <c r="Q315" s="22">
        <v>2.39037278144577</v>
      </c>
      <c r="R315" s="18"/>
      <c r="S315" s="22">
        <v>31801554.325469699</v>
      </c>
      <c r="T315" s="22">
        <v>206167607.63634899</v>
      </c>
      <c r="U315" s="22"/>
      <c r="V315" s="18"/>
      <c r="W315" s="18"/>
      <c r="X315" s="22"/>
      <c r="Y315" s="18"/>
      <c r="Z315" s="22">
        <v>0.16550573100841401</v>
      </c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22"/>
      <c r="AM315" s="22"/>
      <c r="AN315" s="22"/>
      <c r="AO315" s="22">
        <v>28086030.0536226</v>
      </c>
      <c r="AP315" s="18"/>
      <c r="AQ315" s="22">
        <v>2.75744548413665</v>
      </c>
      <c r="AR315" s="22">
        <v>145357729.525282</v>
      </c>
      <c r="AS315" s="22">
        <v>300839280.53780198</v>
      </c>
      <c r="AT315" s="22">
        <v>194679955.27518198</v>
      </c>
      <c r="AU315" s="22">
        <v>106159325.26262</v>
      </c>
      <c r="AV315" s="22">
        <v>194636714.63671499</v>
      </c>
      <c r="AW315" s="22">
        <v>43284375.301961496</v>
      </c>
      <c r="AX315" s="22">
        <v>206167607.63634899</v>
      </c>
      <c r="AY315" s="22">
        <v>194636714.63671499</v>
      </c>
      <c r="AZ315" s="22">
        <v>183357389.76602301</v>
      </c>
      <c r="BA315" s="22">
        <v>19.115422701179153</v>
      </c>
      <c r="BB315" s="22">
        <v>0.14387873559790207</v>
      </c>
      <c r="BC315" s="22">
        <v>1.5011778257862356</v>
      </c>
      <c r="BD315" s="23">
        <v>6.0379336524468738E-2</v>
      </c>
      <c r="BE315" s="21">
        <v>0.16447101491300001</v>
      </c>
      <c r="BF315" s="22"/>
      <c r="BG315" s="21">
        <v>0.127</v>
      </c>
      <c r="BH315" s="21">
        <v>9.6119999999999997E-2</v>
      </c>
      <c r="BI315" s="21">
        <v>0.11890000000000001</v>
      </c>
      <c r="BJ315" s="21">
        <v>0.15425097419553521</v>
      </c>
    </row>
    <row r="316" spans="1:63" x14ac:dyDescent="0.25">
      <c r="A316" s="18" t="s">
        <v>790</v>
      </c>
      <c r="B316" s="18" t="s">
        <v>791</v>
      </c>
      <c r="C316" s="18" t="s">
        <v>236</v>
      </c>
      <c r="D316" s="19">
        <v>1883064905.9000001</v>
      </c>
      <c r="E316" s="20">
        <v>27.714342312306801</v>
      </c>
      <c r="F316" s="21">
        <v>0.343020035168</v>
      </c>
      <c r="G316" s="20">
        <v>2.27198109988674</v>
      </c>
      <c r="H316" s="21">
        <v>2.4182332748E-2</v>
      </c>
      <c r="I316" s="20">
        <v>6.0394428626999996</v>
      </c>
      <c r="J316" s="22">
        <v>1.8426704643488501</v>
      </c>
      <c r="K316" s="18"/>
      <c r="L316" s="18">
        <v>1</v>
      </c>
      <c r="M316" s="18"/>
      <c r="N316" s="18"/>
      <c r="O316" s="18">
        <v>1</v>
      </c>
      <c r="P316" s="22">
        <v>485824</v>
      </c>
      <c r="Q316" s="22">
        <v>2.27198109988674</v>
      </c>
      <c r="R316" s="18" t="b">
        <v>0</v>
      </c>
      <c r="S316" s="22">
        <v>94969000</v>
      </c>
      <c r="T316" s="22">
        <v>2940163000</v>
      </c>
      <c r="U316" s="22"/>
      <c r="V316" s="18" t="b">
        <v>1</v>
      </c>
      <c r="W316" s="18"/>
      <c r="X316" s="22"/>
      <c r="Y316" s="18" t="b">
        <v>0</v>
      </c>
      <c r="Z316" s="22">
        <v>4.27989</v>
      </c>
      <c r="AA316" s="18" t="b">
        <v>0</v>
      </c>
      <c r="AB316" s="18" t="b">
        <v>0</v>
      </c>
      <c r="AC316" s="18" t="b">
        <v>0</v>
      </c>
      <c r="AD316" s="18" t="b">
        <v>0</v>
      </c>
      <c r="AE316" s="18" t="b">
        <v>0</v>
      </c>
      <c r="AF316" s="18" t="b">
        <v>0</v>
      </c>
      <c r="AG316" s="18" t="b">
        <v>0</v>
      </c>
      <c r="AH316" s="18" t="b">
        <v>0</v>
      </c>
      <c r="AI316" s="18" t="b">
        <v>0</v>
      </c>
      <c r="AJ316" s="18" t="b">
        <v>0</v>
      </c>
      <c r="AK316" s="18" t="s">
        <v>268</v>
      </c>
      <c r="AL316" s="22">
        <v>15.56</v>
      </c>
      <c r="AM316" s="22">
        <v>3.22</v>
      </c>
      <c r="AN316" s="22"/>
      <c r="AO316" s="22">
        <v>106887000</v>
      </c>
      <c r="AP316" s="18" t="b">
        <v>1</v>
      </c>
      <c r="AQ316" s="22">
        <v>2.2719814589154401</v>
      </c>
      <c r="AR316" s="22">
        <v>758168000</v>
      </c>
      <c r="AS316" s="22">
        <v>1779008000</v>
      </c>
      <c r="AT316" s="22">
        <v>828593000</v>
      </c>
      <c r="AU316" s="22">
        <v>950415000</v>
      </c>
      <c r="AV316" s="22">
        <v>2988310000</v>
      </c>
      <c r="AW316" s="22">
        <v>284224000</v>
      </c>
      <c r="AX316" s="22">
        <v>2940163000</v>
      </c>
      <c r="AY316" s="22">
        <v>2988310000</v>
      </c>
      <c r="AZ316" s="22">
        <v>3093788000</v>
      </c>
      <c r="BA316" s="22">
        <v>21.809852353049575</v>
      </c>
      <c r="BB316" s="22">
        <v>0.15976544231391876</v>
      </c>
      <c r="BC316" s="22">
        <v>0.60015724116479907</v>
      </c>
      <c r="BD316" s="23">
        <v>-2.5102631235174887E-2</v>
      </c>
      <c r="BE316" s="21">
        <v>8.9342035490999991E-2</v>
      </c>
      <c r="BF316" s="23">
        <v>7.8818540537232099E-2</v>
      </c>
      <c r="BG316" s="21"/>
      <c r="BH316" s="21"/>
      <c r="BI316" s="21">
        <v>0.12179999999999999</v>
      </c>
      <c r="BJ316" s="21">
        <v>3.2300590137349525E-2</v>
      </c>
      <c r="BK316" s="24"/>
    </row>
    <row r="317" spans="1:63" x14ac:dyDescent="0.25">
      <c r="A317" s="18" t="s">
        <v>792</v>
      </c>
      <c r="B317" s="18" t="s">
        <v>793</v>
      </c>
      <c r="C317" s="18" t="s">
        <v>236</v>
      </c>
      <c r="D317" s="19"/>
      <c r="E317" s="20"/>
      <c r="F317" s="21"/>
      <c r="G317" s="20"/>
      <c r="H317" s="21"/>
      <c r="I317" s="20"/>
      <c r="J317" s="22"/>
      <c r="K317" s="18"/>
      <c r="L317" s="18">
        <v>1</v>
      </c>
      <c r="M317" s="18">
        <v>1</v>
      </c>
      <c r="N317" s="18"/>
      <c r="O317" s="18">
        <v>2</v>
      </c>
      <c r="P317" s="22"/>
      <c r="Q317" s="22"/>
      <c r="R317" s="18"/>
      <c r="S317" s="22">
        <v>-11469550</v>
      </c>
      <c r="T317" s="22">
        <v>0</v>
      </c>
      <c r="U317" s="22"/>
      <c r="V317" s="18"/>
      <c r="W317" s="18"/>
      <c r="X317" s="22"/>
      <c r="Y317" s="18"/>
      <c r="Z317" s="22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22"/>
      <c r="AM317" s="22"/>
      <c r="AN317" s="22"/>
      <c r="AO317" s="22"/>
      <c r="AP317" s="18"/>
      <c r="AQ317" s="22"/>
      <c r="AR317" s="22">
        <v>63340</v>
      </c>
      <c r="AS317" s="22">
        <v>63650</v>
      </c>
      <c r="AT317" s="22">
        <v>-53318020</v>
      </c>
      <c r="AU317" s="22">
        <v>53381670</v>
      </c>
      <c r="AV317" s="22"/>
      <c r="AW317" s="22">
        <v>253900</v>
      </c>
      <c r="AX317" s="22"/>
      <c r="AY317" s="22"/>
      <c r="AZ317" s="22"/>
      <c r="BA317" s="22"/>
      <c r="BB317" s="22">
        <v>3.9890023566378634</v>
      </c>
      <c r="BC317" s="22"/>
      <c r="BD317" s="23"/>
      <c r="BE317" s="21"/>
      <c r="BF317" s="22"/>
      <c r="BG317" s="21"/>
      <c r="BH317" s="21"/>
      <c r="BI317" s="21"/>
      <c r="BJ317" s="21"/>
    </row>
    <row r="318" spans="1:63" x14ac:dyDescent="0.25">
      <c r="A318" s="18" t="s">
        <v>794</v>
      </c>
      <c r="B318" s="18" t="s">
        <v>795</v>
      </c>
      <c r="C318" s="18" t="s">
        <v>381</v>
      </c>
      <c r="D318" s="19"/>
      <c r="E318" s="20"/>
      <c r="F318" s="21"/>
      <c r="G318" s="20"/>
      <c r="H318" s="21"/>
      <c r="I318" s="20"/>
      <c r="J318" s="22"/>
      <c r="K318" s="18">
        <v>1</v>
      </c>
      <c r="L318" s="18"/>
      <c r="M318" s="18"/>
      <c r="N318" s="18"/>
      <c r="O318" s="18">
        <v>1</v>
      </c>
      <c r="P318" s="22"/>
      <c r="Q318" s="22"/>
      <c r="R318" s="18"/>
      <c r="S318" s="22"/>
      <c r="T318" s="22">
        <v>88372833.647001103</v>
      </c>
      <c r="U318" s="22"/>
      <c r="V318" s="18"/>
      <c r="W318" s="18"/>
      <c r="X318" s="22"/>
      <c r="Y318" s="18"/>
      <c r="Z318" s="22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22"/>
      <c r="AM318" s="22"/>
      <c r="AN318" s="22"/>
      <c r="AO318" s="22"/>
      <c r="AP318" s="18"/>
      <c r="AQ318" s="22"/>
      <c r="AR318" s="22">
        <v>35705916.046150103</v>
      </c>
      <c r="AS318" s="22">
        <v>67021323.950576901</v>
      </c>
      <c r="AT318" s="22">
        <v>23299860.895180501</v>
      </c>
      <c r="AU318" s="22">
        <v>43721463.0553964</v>
      </c>
      <c r="AV318" s="22">
        <v>77269335.901099607</v>
      </c>
      <c r="AW318" s="22">
        <v>28874167.416741699</v>
      </c>
      <c r="AX318" s="22">
        <v>88372833.647001103</v>
      </c>
      <c r="AY318" s="22">
        <v>77269335.901099607</v>
      </c>
      <c r="AZ318" s="22">
        <v>74407922.281826496</v>
      </c>
      <c r="BA318" s="22">
        <v>18.229941457020445</v>
      </c>
      <c r="BB318" s="22">
        <v>0.430820606260094</v>
      </c>
      <c r="BC318" s="22">
        <v>0.8092302115267167</v>
      </c>
      <c r="BD318" s="23">
        <v>9.1077198040527274E-2</v>
      </c>
      <c r="BE318" s="21"/>
      <c r="BF318" s="22"/>
      <c r="BG318" s="21"/>
      <c r="BH318" s="21"/>
      <c r="BI318" s="21"/>
      <c r="BJ318" s="21"/>
      <c r="BK318" s="24"/>
    </row>
    <row r="319" spans="1:63" x14ac:dyDescent="0.25">
      <c r="A319" s="18" t="s">
        <v>796</v>
      </c>
      <c r="B319" s="18" t="s">
        <v>797</v>
      </c>
      <c r="C319" s="18" t="s">
        <v>400</v>
      </c>
      <c r="D319" s="19">
        <v>13335505.3346266</v>
      </c>
      <c r="E319" s="20"/>
      <c r="F319" s="21">
        <v>0.34056817293000002</v>
      </c>
      <c r="G319" s="20">
        <v>15.194427899400701</v>
      </c>
      <c r="H319" s="21">
        <v>-1.0606690471909999</v>
      </c>
      <c r="I319" s="20"/>
      <c r="J319" s="22">
        <v>1.38741059053173</v>
      </c>
      <c r="K319" s="18"/>
      <c r="L319" s="18">
        <v>1</v>
      </c>
      <c r="M319" s="18"/>
      <c r="N319" s="18"/>
      <c r="O319" s="18">
        <v>1</v>
      </c>
      <c r="P319" s="22"/>
      <c r="Q319" s="22">
        <v>15.901145476117</v>
      </c>
      <c r="R319" s="18"/>
      <c r="S319" s="22">
        <v>-1816132.9159643601</v>
      </c>
      <c r="T319" s="22">
        <v>911697.56802311598</v>
      </c>
      <c r="U319" s="22"/>
      <c r="V319" s="18"/>
      <c r="W319" s="18"/>
      <c r="X319" s="22"/>
      <c r="Y319" s="18"/>
      <c r="Z319" s="22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22"/>
      <c r="AM319" s="22">
        <v>1.2403331350390001E-3</v>
      </c>
      <c r="AN319" s="22"/>
      <c r="AO319" s="22"/>
      <c r="AP319" s="18"/>
      <c r="AQ319" s="22"/>
      <c r="AR319" s="22">
        <v>1078519.1427883499</v>
      </c>
      <c r="AS319" s="22">
        <v>3490529.7375391298</v>
      </c>
      <c r="AT319" s="22">
        <v>954302.9135564696</v>
      </c>
      <c r="AU319" s="22">
        <v>2536226.8239826602</v>
      </c>
      <c r="AV319" s="22">
        <v>4851684.5878136205</v>
      </c>
      <c r="AW319" s="22">
        <v>325006.01974476298</v>
      </c>
      <c r="AX319" s="22">
        <v>911697.56802311598</v>
      </c>
      <c r="AY319" s="22">
        <v>4851684.5878136205</v>
      </c>
      <c r="AZ319" s="22">
        <v>1088461.9368203001</v>
      </c>
      <c r="BA319" s="22">
        <v>14.558950070175033</v>
      </c>
      <c r="BB319" s="22">
        <v>9.3110800990882425E-2</v>
      </c>
      <c r="BC319" s="22">
        <v>1.2112782540384464</v>
      </c>
      <c r="BD319" s="23">
        <v>1.3226450228709252</v>
      </c>
      <c r="BE319" s="21">
        <v>-1.420214048911</v>
      </c>
      <c r="BF319" s="23">
        <v>0.10799021537185099</v>
      </c>
      <c r="BG319" s="21"/>
      <c r="BH319" s="21"/>
      <c r="BI319" s="21"/>
      <c r="BJ319" s="21">
        <v>-1.992034397878653</v>
      </c>
      <c r="BK319" s="24"/>
    </row>
    <row r="320" spans="1:63" x14ac:dyDescent="0.25">
      <c r="A320" s="18" t="s">
        <v>798</v>
      </c>
      <c r="B320" s="18" t="s">
        <v>799</v>
      </c>
      <c r="C320" s="18" t="s">
        <v>302</v>
      </c>
      <c r="D320" s="19">
        <v>27175208.754309699</v>
      </c>
      <c r="E320" s="20">
        <v>4.2952023877889101</v>
      </c>
      <c r="F320" s="21">
        <v>7.4887558289999989E-2</v>
      </c>
      <c r="G320" s="20">
        <v>0.74984715138138103</v>
      </c>
      <c r="H320" s="21">
        <v>2.9049777886000001E-2</v>
      </c>
      <c r="I320" s="20">
        <v>1.5479750774000001</v>
      </c>
      <c r="J320" s="22">
        <v>1.1726690156967301</v>
      </c>
      <c r="K320" s="18"/>
      <c r="L320" s="18"/>
      <c r="M320" s="18"/>
      <c r="N320" s="18">
        <v>1</v>
      </c>
      <c r="O320" s="18">
        <v>1</v>
      </c>
      <c r="P320" s="22"/>
      <c r="Q320" s="22">
        <v>0.77397775854289197</v>
      </c>
      <c r="R320" s="18"/>
      <c r="S320" s="22">
        <v>8037000</v>
      </c>
      <c r="T320" s="22">
        <v>262928000</v>
      </c>
      <c r="U320" s="22"/>
      <c r="V320" s="18"/>
      <c r="W320" s="18"/>
      <c r="X320" s="22"/>
      <c r="Y320" s="18"/>
      <c r="Z320" s="22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22"/>
      <c r="AM320" s="22"/>
      <c r="AN320" s="22"/>
      <c r="AO320" s="22"/>
      <c r="AP320" s="18"/>
      <c r="AQ320" s="22"/>
      <c r="AR320" s="22">
        <v>72652000</v>
      </c>
      <c r="AS320" s="22">
        <v>78976000</v>
      </c>
      <c r="AT320" s="22">
        <v>36241000</v>
      </c>
      <c r="AU320" s="22">
        <v>42735000</v>
      </c>
      <c r="AV320" s="22">
        <v>204908000</v>
      </c>
      <c r="AW320" s="22">
        <v>2714000</v>
      </c>
      <c r="AX320" s="22">
        <v>262928000</v>
      </c>
      <c r="AY320" s="22">
        <v>204908000</v>
      </c>
      <c r="AZ320" s="22">
        <v>218751000</v>
      </c>
      <c r="BA320" s="22">
        <v>19.262731222142992</v>
      </c>
      <c r="BB320" s="22">
        <v>3.4364870340356561E-2</v>
      </c>
      <c r="BC320" s="22">
        <v>0.33762258569242215</v>
      </c>
      <c r="BD320" s="23">
        <v>0.10993473333523698</v>
      </c>
      <c r="BE320" s="21">
        <v>0.191547334322</v>
      </c>
      <c r="BF320" s="22"/>
      <c r="BG320" s="21"/>
      <c r="BH320" s="21"/>
      <c r="BI320" s="21"/>
      <c r="BJ320" s="21">
        <v>3.0567303596421833E-2</v>
      </c>
    </row>
    <row r="321" spans="1:63" x14ac:dyDescent="0.25">
      <c r="A321" s="18" t="s">
        <v>800</v>
      </c>
      <c r="B321" s="18" t="s">
        <v>801</v>
      </c>
      <c r="C321" s="18" t="s">
        <v>305</v>
      </c>
      <c r="D321" s="19">
        <v>11952820.083682001</v>
      </c>
      <c r="E321" s="20">
        <v>7.7067605728879496</v>
      </c>
      <c r="F321" s="21"/>
      <c r="G321" s="20">
        <v>1.5937080691320999</v>
      </c>
      <c r="H321" s="21">
        <v>2.4134009858000002E-2</v>
      </c>
      <c r="I321" s="20">
        <v>4.2842000194000001</v>
      </c>
      <c r="J321" s="22">
        <v>0.75490087371952996</v>
      </c>
      <c r="K321" s="18">
        <v>1</v>
      </c>
      <c r="L321" s="18">
        <v>1</v>
      </c>
      <c r="M321" s="18"/>
      <c r="N321" s="18">
        <v>1</v>
      </c>
      <c r="O321" s="18">
        <v>3</v>
      </c>
      <c r="P321" s="22"/>
      <c r="Q321" s="22">
        <v>1.5937080691320999</v>
      </c>
      <c r="R321" s="18"/>
      <c r="S321" s="22">
        <v>2114724.5847978299</v>
      </c>
      <c r="T321" s="22">
        <v>65522497.384025097</v>
      </c>
      <c r="U321" s="22"/>
      <c r="V321" s="18"/>
      <c r="W321" s="18"/>
      <c r="X321" s="22"/>
      <c r="Y321" s="18"/>
      <c r="Z321" s="22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22"/>
      <c r="AM321" s="22"/>
      <c r="AN321" s="22"/>
      <c r="AO321" s="22"/>
      <c r="AP321" s="18"/>
      <c r="AQ321" s="22"/>
      <c r="AR321" s="22">
        <v>15243913.498430399</v>
      </c>
      <c r="AS321" s="22">
        <v>20477502.615974899</v>
      </c>
      <c r="AT321" s="22">
        <v>7646907.7835313994</v>
      </c>
      <c r="AU321" s="22">
        <v>12830594.8324435</v>
      </c>
      <c r="AV321" s="22">
        <v>60885467.967308201</v>
      </c>
      <c r="AW321" s="22"/>
      <c r="AX321" s="22">
        <v>65522497.384025097</v>
      </c>
      <c r="AY321" s="22">
        <v>60885467.967308201</v>
      </c>
      <c r="AZ321" s="22">
        <v>59760427.3070032</v>
      </c>
      <c r="BA321" s="22">
        <v>17.961204598061784</v>
      </c>
      <c r="BB321" s="22"/>
      <c r="BC321" s="22">
        <v>0.32399070041291367</v>
      </c>
      <c r="BD321" s="23">
        <v>4.7492859243942927E-2</v>
      </c>
      <c r="BE321" s="21">
        <v>0.22255473005500001</v>
      </c>
      <c r="BF321" s="22"/>
      <c r="BG321" s="21"/>
      <c r="BH321" s="21"/>
      <c r="BI321" s="21"/>
      <c r="BJ321" s="21">
        <v>3.2274786054070893E-2</v>
      </c>
    </row>
    <row r="322" spans="1:63" x14ac:dyDescent="0.25">
      <c r="A322" s="18" t="s">
        <v>802</v>
      </c>
      <c r="B322" s="18" t="s">
        <v>803</v>
      </c>
      <c r="C322" s="18" t="s">
        <v>243</v>
      </c>
      <c r="D322" s="19">
        <v>3521015960.1799998</v>
      </c>
      <c r="E322" s="20">
        <v>28.541712502750201</v>
      </c>
      <c r="F322" s="21">
        <v>1.2223907766990001</v>
      </c>
      <c r="G322" s="20">
        <v>0.96932304771866196</v>
      </c>
      <c r="H322" s="21">
        <v>0.13552881570600001</v>
      </c>
      <c r="I322" s="20">
        <v>5.5544937838999999</v>
      </c>
      <c r="J322" s="22">
        <v>1.1344368711228401</v>
      </c>
      <c r="K322" s="18">
        <v>1</v>
      </c>
      <c r="L322" s="18"/>
      <c r="M322" s="18"/>
      <c r="N322" s="18"/>
      <c r="O322" s="18">
        <v>1</v>
      </c>
      <c r="P322" s="22"/>
      <c r="Q322" s="22">
        <v>0.96932304771866196</v>
      </c>
      <c r="R322" s="18"/>
      <c r="S322" s="22">
        <v>576500000</v>
      </c>
      <c r="T322" s="22">
        <v>1421100000</v>
      </c>
      <c r="U322" s="22"/>
      <c r="V322" s="18"/>
      <c r="W322" s="18"/>
      <c r="X322" s="22"/>
      <c r="Y322" s="18"/>
      <c r="Z322" s="22">
        <v>1.3462400000000001</v>
      </c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22"/>
      <c r="AM322" s="22">
        <v>1.1000000000000001</v>
      </c>
      <c r="AN322" s="22"/>
      <c r="AO322" s="22">
        <v>339446170</v>
      </c>
      <c r="AP322" s="18"/>
      <c r="AQ322" s="22">
        <v>0.97138002673847801</v>
      </c>
      <c r="AR322" s="22">
        <v>584300000</v>
      </c>
      <c r="AS322" s="22">
        <v>9289100000</v>
      </c>
      <c r="AT322" s="22">
        <v>3625600000</v>
      </c>
      <c r="AU322" s="22">
        <v>5663500000</v>
      </c>
      <c r="AV322" s="22">
        <v>1131500000</v>
      </c>
      <c r="AW322" s="22">
        <v>4431900000</v>
      </c>
      <c r="AX322" s="22">
        <v>1421100000</v>
      </c>
      <c r="AY322" s="22">
        <v>1131500000</v>
      </c>
      <c r="AZ322" s="22">
        <v>1096331000</v>
      </c>
      <c r="BA322" s="22">
        <v>20.960753539799978</v>
      </c>
      <c r="BB322" s="22">
        <v>0.47710757769859297</v>
      </c>
      <c r="BC322" s="22">
        <v>7.2781477709002589</v>
      </c>
      <c r="BD322" s="23">
        <v>0.14401112676372052</v>
      </c>
      <c r="BE322" s="21">
        <v>3.6601192820000003E-2</v>
      </c>
      <c r="BF322" s="23">
        <v>3.8871560981897299E-2</v>
      </c>
      <c r="BG322" s="21"/>
      <c r="BH322" s="21"/>
      <c r="BI322" s="21">
        <v>7.8E-2</v>
      </c>
      <c r="BJ322" s="21">
        <v>0.4056716627964253</v>
      </c>
      <c r="BK322" s="24"/>
    </row>
    <row r="323" spans="1:63" x14ac:dyDescent="0.25">
      <c r="A323" s="18" t="s">
        <v>804</v>
      </c>
      <c r="B323" s="18" t="s">
        <v>805</v>
      </c>
      <c r="C323" s="18" t="s">
        <v>381</v>
      </c>
      <c r="D323" s="19"/>
      <c r="E323" s="20"/>
      <c r="F323" s="21">
        <v>4.0555555555599998</v>
      </c>
      <c r="G323" s="20"/>
      <c r="H323" s="21">
        <v>-0.47422680411999996</v>
      </c>
      <c r="I323" s="20"/>
      <c r="J323" s="22"/>
      <c r="K323" s="18"/>
      <c r="L323" s="18">
        <v>1</v>
      </c>
      <c r="M323" s="18"/>
      <c r="N323" s="18"/>
      <c r="O323" s="18">
        <v>1</v>
      </c>
      <c r="P323" s="22"/>
      <c r="Q323" s="22"/>
      <c r="R323" s="18"/>
      <c r="S323" s="22">
        <v>-57405.2812858783</v>
      </c>
      <c r="T323" s="22">
        <v>139207.807118255</v>
      </c>
      <c r="U323" s="22"/>
      <c r="V323" s="18"/>
      <c r="W323" s="18"/>
      <c r="X323" s="22"/>
      <c r="Y323" s="18"/>
      <c r="Z323" s="22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22"/>
      <c r="AM323" s="22"/>
      <c r="AN323" s="22"/>
      <c r="AO323" s="22"/>
      <c r="AP323" s="18"/>
      <c r="AQ323" s="22"/>
      <c r="AR323" s="22">
        <v>8610.7921928817505</v>
      </c>
      <c r="AS323" s="22">
        <v>193742.82433983899</v>
      </c>
      <c r="AT323" s="22">
        <v>25832.376578644995</v>
      </c>
      <c r="AU323" s="22">
        <v>167910.44776119399</v>
      </c>
      <c r="AV323" s="22">
        <v>168234.83501712701</v>
      </c>
      <c r="AW323" s="22">
        <v>104764.638346728</v>
      </c>
      <c r="AX323" s="22">
        <v>139207.807118255</v>
      </c>
      <c r="AY323" s="22">
        <v>168234.83501712701</v>
      </c>
      <c r="AZ323" s="22">
        <v>153436.82157256399</v>
      </c>
      <c r="BA323" s="22">
        <v>11.938419610373142</v>
      </c>
      <c r="BB323" s="22">
        <v>0.54074074074074197</v>
      </c>
      <c r="BC323" s="22">
        <v>1.2603510234896078</v>
      </c>
      <c r="BD323" s="23">
        <v>-3.8047528662525885E-2</v>
      </c>
      <c r="BE323" s="21">
        <v>-2.2668596237299998</v>
      </c>
      <c r="BF323" s="22"/>
      <c r="BG323" s="21"/>
      <c r="BH323" s="21"/>
      <c r="BI323" s="21"/>
      <c r="BJ323" s="21">
        <v>-0.4123711340206182</v>
      </c>
      <c r="BK323" s="24"/>
    </row>
    <row r="324" spans="1:63" x14ac:dyDescent="0.25">
      <c r="A324" s="18" t="s">
        <v>806</v>
      </c>
      <c r="B324" s="18" t="s">
        <v>807</v>
      </c>
      <c r="C324" s="18" t="s">
        <v>808</v>
      </c>
      <c r="D324" s="19">
        <v>41971190.679710001</v>
      </c>
      <c r="E324" s="20"/>
      <c r="F324" s="21">
        <v>1.6201178355729999</v>
      </c>
      <c r="G324" s="20">
        <v>0.51646496270584996</v>
      </c>
      <c r="H324" s="21">
        <v>-0.165493480079</v>
      </c>
      <c r="I324" s="20">
        <v>11.791961050399999</v>
      </c>
      <c r="J324" s="22">
        <v>1.30899308668905</v>
      </c>
      <c r="K324" s="18">
        <v>1</v>
      </c>
      <c r="L324" s="18"/>
      <c r="M324" s="18"/>
      <c r="N324" s="18"/>
      <c r="O324" s="18">
        <v>1</v>
      </c>
      <c r="P324" s="22"/>
      <c r="Q324" s="22">
        <v>0.51646496270584996</v>
      </c>
      <c r="R324" s="18"/>
      <c r="S324" s="22">
        <v>6264412.1314182999</v>
      </c>
      <c r="T324" s="22">
        <v>52427694.026588097</v>
      </c>
      <c r="U324" s="22"/>
      <c r="V324" s="18"/>
      <c r="W324" s="18"/>
      <c r="X324" s="22"/>
      <c r="Y324" s="18"/>
      <c r="Z324" s="22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22"/>
      <c r="AM324" s="22"/>
      <c r="AN324" s="22"/>
      <c r="AO324" s="22"/>
      <c r="AP324" s="18"/>
      <c r="AQ324" s="22">
        <v>0.51340462980345403</v>
      </c>
      <c r="AR324" s="22">
        <v>15487614.359505801</v>
      </c>
      <c r="AS324" s="22">
        <v>226485094.80706599</v>
      </c>
      <c r="AT324" s="22">
        <v>82298733.746780992</v>
      </c>
      <c r="AU324" s="22">
        <v>144186361.060285</v>
      </c>
      <c r="AV324" s="22">
        <v>50406810.305861101</v>
      </c>
      <c r="AW324" s="22">
        <v>133333646.388264</v>
      </c>
      <c r="AX324" s="22">
        <v>52427694.026588097</v>
      </c>
      <c r="AY324" s="22">
        <v>50406810.305861101</v>
      </c>
      <c r="AZ324" s="22">
        <v>56841999.349855296</v>
      </c>
      <c r="BA324" s="22">
        <v>17.75529118533256</v>
      </c>
      <c r="BB324" s="22">
        <v>0.58870826136194898</v>
      </c>
      <c r="BC324" s="22">
        <v>4.4048463359121603</v>
      </c>
      <c r="BD324" s="23">
        <v>-3.6560194099588786E-2</v>
      </c>
      <c r="BE324" s="21">
        <v>-9.7468332860999998E-2</v>
      </c>
      <c r="BF324" s="22"/>
      <c r="BG324" s="21"/>
      <c r="BH324" s="21"/>
      <c r="BI324" s="21"/>
      <c r="BJ324" s="21">
        <v>0.11948669968664606</v>
      </c>
      <c r="BK324" s="24"/>
    </row>
    <row r="325" spans="1:63" x14ac:dyDescent="0.25">
      <c r="A325" s="18" t="s">
        <v>809</v>
      </c>
      <c r="B325" s="18" t="s">
        <v>810</v>
      </c>
      <c r="C325" s="18" t="s">
        <v>236</v>
      </c>
      <c r="D325" s="19">
        <v>1813785350.76</v>
      </c>
      <c r="E325" s="20">
        <v>229.988465974625</v>
      </c>
      <c r="F325" s="21">
        <v>1.7289096279710001</v>
      </c>
      <c r="G325" s="20">
        <v>2.0823460472650099</v>
      </c>
      <c r="H325" s="21">
        <v>1.5968037184E-2</v>
      </c>
      <c r="I325" s="20">
        <v>5.6191215757000004</v>
      </c>
      <c r="J325" s="22">
        <v>0.63254903759264602</v>
      </c>
      <c r="K325" s="18"/>
      <c r="L325" s="18"/>
      <c r="M325" s="18"/>
      <c r="N325" s="18">
        <v>1</v>
      </c>
      <c r="O325" s="18">
        <v>1</v>
      </c>
      <c r="P325" s="22">
        <v>199617</v>
      </c>
      <c r="Q325" s="22">
        <v>2.0823460472650099</v>
      </c>
      <c r="R325" s="18" t="b">
        <v>0</v>
      </c>
      <c r="S325" s="22">
        <v>198234000</v>
      </c>
      <c r="T325" s="22">
        <v>1570575000</v>
      </c>
      <c r="U325" s="22"/>
      <c r="V325" s="18" t="b">
        <v>1</v>
      </c>
      <c r="W325" s="18"/>
      <c r="X325" s="22"/>
      <c r="Y325" s="18" t="b">
        <v>0</v>
      </c>
      <c r="Z325" s="22">
        <v>1.6565000000000001</v>
      </c>
      <c r="AA325" s="18" t="b">
        <v>0</v>
      </c>
      <c r="AB325" s="18" t="b">
        <v>0</v>
      </c>
      <c r="AC325" s="18" t="b">
        <v>0</v>
      </c>
      <c r="AD325" s="18" t="b">
        <v>0</v>
      </c>
      <c r="AE325" s="18" t="b">
        <v>0</v>
      </c>
      <c r="AF325" s="18" t="b">
        <v>0</v>
      </c>
      <c r="AG325" s="18" t="b">
        <v>0</v>
      </c>
      <c r="AH325" s="18" t="b">
        <v>0</v>
      </c>
      <c r="AI325" s="18" t="b">
        <v>0</v>
      </c>
      <c r="AJ325" s="18" t="b">
        <v>0</v>
      </c>
      <c r="AK325" s="18" t="s">
        <v>250</v>
      </c>
      <c r="AL325" s="22">
        <v>17.39</v>
      </c>
      <c r="AM325" s="22">
        <v>1.72</v>
      </c>
      <c r="AN325" s="22"/>
      <c r="AO325" s="22">
        <v>125757500</v>
      </c>
      <c r="AP325" s="18" t="b">
        <v>1</v>
      </c>
      <c r="AQ325" s="22">
        <v>2.0823455941786202</v>
      </c>
      <c r="AR325" s="22">
        <v>272736000</v>
      </c>
      <c r="AS325" s="22">
        <v>3001745000</v>
      </c>
      <c r="AT325" s="22">
        <v>855497000</v>
      </c>
      <c r="AU325" s="22">
        <v>2146248000</v>
      </c>
      <c r="AV325" s="22">
        <v>1452183000</v>
      </c>
      <c r="AW325" s="22">
        <v>1479077000</v>
      </c>
      <c r="AX325" s="22">
        <v>1570575000</v>
      </c>
      <c r="AY325" s="22">
        <v>1452183000</v>
      </c>
      <c r="AZ325" s="22">
        <v>892345000</v>
      </c>
      <c r="BA325" s="22">
        <v>21.135520704879983</v>
      </c>
      <c r="BB325" s="22">
        <v>0.49273905678197183</v>
      </c>
      <c r="BC325" s="22">
        <v>1.9860968029858825</v>
      </c>
      <c r="BD325" s="23">
        <v>0.35445266963020416</v>
      </c>
      <c r="BE325" s="21">
        <v>3.8118645213999998E-2</v>
      </c>
      <c r="BF325" s="23">
        <v>4.9074111545299101E-2</v>
      </c>
      <c r="BG325" s="21">
        <v>7.0999999999999994E-2</v>
      </c>
      <c r="BH325" s="21"/>
      <c r="BI325" s="21">
        <v>0.14000000000000001</v>
      </c>
      <c r="BJ325" s="21">
        <v>0.12621746812473139</v>
      </c>
    </row>
    <row r="326" spans="1:63" x14ac:dyDescent="0.25">
      <c r="A326" s="18" t="s">
        <v>811</v>
      </c>
      <c r="B326" s="18" t="s">
        <v>812</v>
      </c>
      <c r="C326" s="18" t="s">
        <v>292</v>
      </c>
      <c r="D326" s="19">
        <v>27170809.720823798</v>
      </c>
      <c r="E326" s="20"/>
      <c r="F326" s="21">
        <v>2.1140880748250002</v>
      </c>
      <c r="G326" s="20">
        <v>2.64719433211362</v>
      </c>
      <c r="H326" s="21">
        <v>-2.5694936801999999E-2</v>
      </c>
      <c r="I326" s="20">
        <v>24.0890667667</v>
      </c>
      <c r="J326" s="22">
        <v>1.61777935202318</v>
      </c>
      <c r="K326" s="18"/>
      <c r="L326" s="18"/>
      <c r="M326" s="18"/>
      <c r="N326" s="18">
        <v>1</v>
      </c>
      <c r="O326" s="18">
        <v>1</v>
      </c>
      <c r="P326" s="22"/>
      <c r="Q326" s="22">
        <v>2.64719433211362</v>
      </c>
      <c r="R326" s="18"/>
      <c r="S326" s="22">
        <v>-2542000</v>
      </c>
      <c r="T326" s="22">
        <v>40903000</v>
      </c>
      <c r="U326" s="22"/>
      <c r="V326" s="18"/>
      <c r="W326" s="18"/>
      <c r="X326" s="22"/>
      <c r="Y326" s="18"/>
      <c r="Z326" s="22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22"/>
      <c r="AM326" s="22"/>
      <c r="AN326" s="22"/>
      <c r="AO326" s="22"/>
      <c r="AP326" s="18"/>
      <c r="AQ326" s="22"/>
      <c r="AR326" s="22">
        <v>30882000</v>
      </c>
      <c r="AS326" s="22">
        <v>61974000</v>
      </c>
      <c r="AT326" s="22">
        <v>10264000</v>
      </c>
      <c r="AU326" s="22">
        <v>51710000</v>
      </c>
      <c r="AV326" s="22">
        <v>257435000</v>
      </c>
      <c r="AW326" s="22">
        <v>21699000</v>
      </c>
      <c r="AX326" s="22">
        <v>40903000</v>
      </c>
      <c r="AY326" s="22">
        <v>257435000</v>
      </c>
      <c r="AZ326" s="22">
        <v>215205000</v>
      </c>
      <c r="BA326" s="22">
        <v>18.446495893487413</v>
      </c>
      <c r="BB326" s="22">
        <v>0.35013069997095558</v>
      </c>
      <c r="BC326" s="22">
        <v>0.4154616575830099</v>
      </c>
      <c r="BD326" s="23">
        <v>-0.32244089526804853</v>
      </c>
      <c r="BE326" s="21">
        <v>-0.17318908329999999</v>
      </c>
      <c r="BF326" s="22"/>
      <c r="BG326" s="21"/>
      <c r="BH326" s="21"/>
      <c r="BI326" s="21"/>
      <c r="BJ326" s="21">
        <v>-6.2147030780138376E-2</v>
      </c>
      <c r="BK326" s="24"/>
    </row>
    <row r="327" spans="1:63" x14ac:dyDescent="0.25">
      <c r="A327" s="18" t="s">
        <v>813</v>
      </c>
      <c r="B327" s="18" t="s">
        <v>814</v>
      </c>
      <c r="C327" s="18" t="s">
        <v>381</v>
      </c>
      <c r="D327" s="19"/>
      <c r="E327" s="20"/>
      <c r="F327" s="21">
        <v>2.4720943441599998</v>
      </c>
      <c r="G327" s="20"/>
      <c r="H327" s="21">
        <v>3.7646678209999999E-2</v>
      </c>
      <c r="I327" s="20"/>
      <c r="J327" s="22"/>
      <c r="K327" s="18"/>
      <c r="L327" s="18"/>
      <c r="M327" s="18"/>
      <c r="N327" s="18">
        <v>1</v>
      </c>
      <c r="O327" s="18">
        <v>1</v>
      </c>
      <c r="P327" s="22"/>
      <c r="Q327" s="22"/>
      <c r="R327" s="18"/>
      <c r="S327" s="22">
        <v>105727511.598665</v>
      </c>
      <c r="T327" s="22">
        <v>2041755157.6117599</v>
      </c>
      <c r="U327" s="22"/>
      <c r="V327" s="18"/>
      <c r="W327" s="18"/>
      <c r="X327" s="22"/>
      <c r="Y327" s="18"/>
      <c r="Z327" s="22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22"/>
      <c r="AM327" s="22"/>
      <c r="AN327" s="22"/>
      <c r="AO327" s="22"/>
      <c r="AP327" s="18"/>
      <c r="AQ327" s="22"/>
      <c r="AR327" s="22">
        <v>825141950.31001997</v>
      </c>
      <c r="AS327" s="22">
        <v>991479998.26561999</v>
      </c>
      <c r="AT327" s="22">
        <v>147547777.82595503</v>
      </c>
      <c r="AU327" s="22">
        <v>843932220.43966496</v>
      </c>
      <c r="AV327" s="22">
        <v>1764700112.6291599</v>
      </c>
      <c r="AW327" s="22">
        <v>364752027.05632401</v>
      </c>
      <c r="AX327" s="22">
        <v>2041755157.6117599</v>
      </c>
      <c r="AY327" s="22">
        <v>1764700112.6291599</v>
      </c>
      <c r="AZ327" s="22">
        <v>1127005956.1751599</v>
      </c>
      <c r="BA327" s="22">
        <v>21.364161125655208</v>
      </c>
      <c r="BB327" s="22">
        <v>0.36788641999271682</v>
      </c>
      <c r="BC327" s="22">
        <v>0.5209466171937267</v>
      </c>
      <c r="BD327" s="23">
        <v>0.36141435299970359</v>
      </c>
      <c r="BE327" s="21">
        <v>0.46405613396000001</v>
      </c>
      <c r="BF327" s="22"/>
      <c r="BG327" s="21"/>
      <c r="BH327" s="21"/>
      <c r="BI327" s="21"/>
      <c r="BJ327" s="21">
        <v>5.1782659250061314E-2</v>
      </c>
      <c r="BK327" s="24"/>
    </row>
    <row r="328" spans="1:63" x14ac:dyDescent="0.25">
      <c r="A328" s="18" t="s">
        <v>815</v>
      </c>
      <c r="B328" s="18" t="s">
        <v>816</v>
      </c>
      <c r="C328" s="18" t="s">
        <v>236</v>
      </c>
      <c r="D328" s="19">
        <v>4479680</v>
      </c>
      <c r="E328" s="20"/>
      <c r="F328" s="21"/>
      <c r="G328" s="20"/>
      <c r="H328" s="21"/>
      <c r="I328" s="20"/>
      <c r="J328" s="22"/>
      <c r="K328" s="18"/>
      <c r="L328" s="18"/>
      <c r="M328" s="18">
        <v>1</v>
      </c>
      <c r="N328" s="18"/>
      <c r="O328" s="18">
        <v>1</v>
      </c>
      <c r="P328" s="22"/>
      <c r="Q328" s="22"/>
      <c r="R328" s="18"/>
      <c r="S328" s="22"/>
      <c r="T328" s="22">
        <v>204476000</v>
      </c>
      <c r="U328" s="22"/>
      <c r="V328" s="18"/>
      <c r="W328" s="18"/>
      <c r="X328" s="22"/>
      <c r="Y328" s="18"/>
      <c r="Z328" s="22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22"/>
      <c r="AM328" s="22"/>
      <c r="AN328" s="22"/>
      <c r="AO328" s="22"/>
      <c r="AP328" s="18"/>
      <c r="AQ328" s="22"/>
      <c r="AR328" s="22">
        <v>53120000</v>
      </c>
      <c r="AS328" s="22">
        <v>216609000</v>
      </c>
      <c r="AT328" s="22">
        <v>101661000</v>
      </c>
      <c r="AU328" s="22">
        <v>114948000</v>
      </c>
      <c r="AV328" s="22">
        <v>185097000</v>
      </c>
      <c r="AW328" s="22">
        <v>51133000</v>
      </c>
      <c r="AX328" s="22">
        <v>204313000</v>
      </c>
      <c r="AY328" s="22">
        <v>185097000</v>
      </c>
      <c r="AZ328" s="22">
        <v>181359000</v>
      </c>
      <c r="BA328" s="22">
        <v>19.085777129817117</v>
      </c>
      <c r="BB328" s="22">
        <v>0.23606129015876534</v>
      </c>
      <c r="BC328" s="22">
        <v>1.1124983950078324</v>
      </c>
      <c r="BD328" s="23">
        <v>6.2213445158261008E-2</v>
      </c>
      <c r="BE328" s="21"/>
      <c r="BF328" s="22"/>
      <c r="BG328" s="21"/>
      <c r="BH328" s="21"/>
      <c r="BI328" s="21"/>
      <c r="BJ328" s="21"/>
    </row>
    <row r="329" spans="1:63" x14ac:dyDescent="0.25">
      <c r="A329" s="18" t="s">
        <v>817</v>
      </c>
      <c r="B329" s="18" t="s">
        <v>818</v>
      </c>
      <c r="C329" s="18" t="s">
        <v>359</v>
      </c>
      <c r="D329" s="19">
        <v>508010253.123999</v>
      </c>
      <c r="E329" s="20"/>
      <c r="F329" s="21">
        <v>1.0891871440600001</v>
      </c>
      <c r="G329" s="20">
        <v>0.79387247035007302</v>
      </c>
      <c r="H329" s="21">
        <v>-0.69498409354900004</v>
      </c>
      <c r="I329" s="20"/>
      <c r="J329" s="22">
        <v>1.5608607034781301</v>
      </c>
      <c r="K329" s="18"/>
      <c r="L329" s="18"/>
      <c r="M329" s="18"/>
      <c r="N329" s="18">
        <v>1</v>
      </c>
      <c r="O329" s="18">
        <v>1</v>
      </c>
      <c r="P329" s="22"/>
      <c r="Q329" s="22">
        <v>0.78335760319311798</v>
      </c>
      <c r="R329" s="18"/>
      <c r="S329" s="22">
        <v>-120810511.98402099</v>
      </c>
      <c r="T329" s="22">
        <v>255196620.83888099</v>
      </c>
      <c r="U329" s="22"/>
      <c r="V329" s="18"/>
      <c r="W329" s="18"/>
      <c r="X329" s="22"/>
      <c r="Y329" s="18"/>
      <c r="Z329" s="22">
        <v>-3.4617875647668002E-2</v>
      </c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22"/>
      <c r="AM329" s="22"/>
      <c r="AN329" s="22">
        <v>29113025.719999999</v>
      </c>
      <c r="AO329" s="22"/>
      <c r="AP329" s="18"/>
      <c r="AQ329" s="22">
        <v>0.76970811115822102</v>
      </c>
      <c r="AR329" s="22">
        <v>108414913.781625</v>
      </c>
      <c r="AS329" s="22">
        <v>1684473241.3448701</v>
      </c>
      <c r="AT329" s="22">
        <v>652174031.29161012</v>
      </c>
      <c r="AU329" s="22">
        <v>1032299210.05326</v>
      </c>
      <c r="AV329" s="22">
        <v>805159672.37903202</v>
      </c>
      <c r="AW329" s="22">
        <v>710339570.57256997</v>
      </c>
      <c r="AX329" s="22">
        <v>255196620.83888099</v>
      </c>
      <c r="AY329" s="22">
        <v>805159672.37903202</v>
      </c>
      <c r="AZ329" s="22">
        <v>778097099.59789705</v>
      </c>
      <c r="BA329" s="22">
        <v>19.932048017307807</v>
      </c>
      <c r="BB329" s="22">
        <v>0.42169834054795696</v>
      </c>
      <c r="BC329" s="22">
        <v>3.1771834658196259</v>
      </c>
      <c r="BD329" s="23">
        <v>-0.3241339873403748</v>
      </c>
      <c r="BE329" s="21">
        <v>-0.21329275242800003</v>
      </c>
      <c r="BF329" s="22"/>
      <c r="BG329" s="21"/>
      <c r="BH329" s="21"/>
      <c r="BI329" s="21"/>
      <c r="BJ329" s="21">
        <v>-0.47340169155411743</v>
      </c>
    </row>
    <row r="330" spans="1:63" x14ac:dyDescent="0.25">
      <c r="A330" s="18" t="s">
        <v>819</v>
      </c>
      <c r="B330" s="18" t="s">
        <v>820</v>
      </c>
      <c r="C330" s="18" t="s">
        <v>746</v>
      </c>
      <c r="D330" s="19">
        <v>2019508.9225815099</v>
      </c>
      <c r="E330" s="20">
        <v>16.361334230206101</v>
      </c>
      <c r="F330" s="21">
        <v>0.82304358456499993</v>
      </c>
      <c r="G330" s="20">
        <v>1.31263449948286</v>
      </c>
      <c r="H330" s="21">
        <v>1.9847260935E-2</v>
      </c>
      <c r="I330" s="20">
        <v>10.454952094199999</v>
      </c>
      <c r="J330" s="22">
        <v>1.7436938766132299</v>
      </c>
      <c r="K330" s="18">
        <v>1</v>
      </c>
      <c r="L330" s="18">
        <v>1</v>
      </c>
      <c r="M330" s="18">
        <v>1</v>
      </c>
      <c r="N330" s="18">
        <v>1</v>
      </c>
      <c r="O330" s="18">
        <v>4</v>
      </c>
      <c r="P330" s="22"/>
      <c r="Q330" s="22">
        <v>1.31580894809104</v>
      </c>
      <c r="R330" s="18"/>
      <c r="S330" s="22">
        <v>411830.14084133098</v>
      </c>
      <c r="T330" s="22">
        <v>13067285.253474601</v>
      </c>
      <c r="U330" s="22"/>
      <c r="V330" s="18"/>
      <c r="W330" s="18"/>
      <c r="X330" s="22"/>
      <c r="Y330" s="18"/>
      <c r="Z330" s="22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22"/>
      <c r="AM330" s="22"/>
      <c r="AN330" s="22"/>
      <c r="AO330" s="22"/>
      <c r="AP330" s="18"/>
      <c r="AQ330" s="22"/>
      <c r="AR330" s="22">
        <v>2704279.6649542698</v>
      </c>
      <c r="AS330" s="22">
        <v>3318723.5341749298</v>
      </c>
      <c r="AT330" s="22">
        <v>1525603.6531135098</v>
      </c>
      <c r="AU330" s="22">
        <v>1793119.8810614201</v>
      </c>
      <c r="AV330" s="22">
        <v>7876960.1040763203</v>
      </c>
      <c r="AW330" s="22">
        <v>1255638.2992845101</v>
      </c>
      <c r="AX330" s="22">
        <v>13067285.253474601</v>
      </c>
      <c r="AY330" s="22">
        <v>7876960.1040763203</v>
      </c>
      <c r="AZ330" s="22">
        <v>7367184.7642451199</v>
      </c>
      <c r="BA330" s="22">
        <v>16.132537484804544</v>
      </c>
      <c r="BB330" s="22">
        <v>0.37834977404849579</v>
      </c>
      <c r="BC330" s="22">
        <v>0.31691029946595312</v>
      </c>
      <c r="BD330" s="23">
        <v>0.3640601529643463</v>
      </c>
      <c r="BE330" s="21"/>
      <c r="BF330" s="22"/>
      <c r="BG330" s="21"/>
      <c r="BH330" s="21"/>
      <c r="BI330" s="21"/>
      <c r="BJ330" s="21">
        <v>3.1516120820261811E-2</v>
      </c>
      <c r="BK330" s="24"/>
    </row>
    <row r="331" spans="1:63" x14ac:dyDescent="0.25">
      <c r="A331" s="18" t="s">
        <v>821</v>
      </c>
      <c r="B331" s="18" t="s">
        <v>822</v>
      </c>
      <c r="C331" s="18" t="s">
        <v>230</v>
      </c>
      <c r="D331" s="19">
        <v>215836.024</v>
      </c>
      <c r="E331" s="20"/>
      <c r="F331" s="21"/>
      <c r="G331" s="20"/>
      <c r="H331" s="21"/>
      <c r="I331" s="20"/>
      <c r="J331" s="22"/>
      <c r="K331" s="18">
        <v>1</v>
      </c>
      <c r="L331" s="18"/>
      <c r="M331" s="18"/>
      <c r="N331" s="18"/>
      <c r="O331" s="18">
        <v>1</v>
      </c>
      <c r="P331" s="22"/>
      <c r="Q331" s="22"/>
      <c r="R331" s="18"/>
      <c r="S331" s="22"/>
      <c r="T331" s="22">
        <v>566641000</v>
      </c>
      <c r="U331" s="22"/>
      <c r="V331" s="18"/>
      <c r="W331" s="18"/>
      <c r="X331" s="22"/>
      <c r="Y331" s="18"/>
      <c r="Z331" s="22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22"/>
      <c r="AM331" s="22">
        <v>5.49</v>
      </c>
      <c r="AN331" s="22"/>
      <c r="AO331" s="22"/>
      <c r="AP331" s="18"/>
      <c r="AQ331" s="22"/>
      <c r="AR331" s="22">
        <v>154411000</v>
      </c>
      <c r="AS331" s="22">
        <v>395173000</v>
      </c>
      <c r="AT331" s="22">
        <v>72777000</v>
      </c>
      <c r="AU331" s="22">
        <v>322396000</v>
      </c>
      <c r="AV331" s="22">
        <v>191503000</v>
      </c>
      <c r="AW331" s="22">
        <v>251235000</v>
      </c>
      <c r="AX331" s="22">
        <v>567888000</v>
      </c>
      <c r="AY331" s="22">
        <v>191503000</v>
      </c>
      <c r="AZ331" s="22">
        <v>184585000</v>
      </c>
      <c r="BA331" s="22">
        <v>19.613924403201153</v>
      </c>
      <c r="BB331" s="22">
        <v>0.63575952810541203</v>
      </c>
      <c r="BC331" s="22">
        <v>1.0407629271350332</v>
      </c>
      <c r="BD331" s="23">
        <v>1.0014523987293757</v>
      </c>
      <c r="BE331" s="21"/>
      <c r="BF331" s="23">
        <v>0.441784322145369</v>
      </c>
      <c r="BG331" s="21"/>
      <c r="BH331" s="21"/>
      <c r="BI331" s="21"/>
      <c r="BJ331" s="21"/>
      <c r="BK331" s="24"/>
    </row>
    <row r="332" spans="1:63" x14ac:dyDescent="0.25">
      <c r="A332" s="18" t="s">
        <v>823</v>
      </c>
      <c r="B332" s="18" t="s">
        <v>824</v>
      </c>
      <c r="C332" s="18" t="s">
        <v>275</v>
      </c>
      <c r="D332" s="19"/>
      <c r="E332" s="20"/>
      <c r="F332" s="21">
        <v>2.7597917369110001</v>
      </c>
      <c r="G332" s="20"/>
      <c r="H332" s="21">
        <v>8.8810868479999999E-3</v>
      </c>
      <c r="I332" s="20"/>
      <c r="J332" s="22"/>
      <c r="K332" s="18"/>
      <c r="L332" s="18">
        <v>1</v>
      </c>
      <c r="M332" s="18"/>
      <c r="N332" s="18"/>
      <c r="O332" s="18">
        <v>1</v>
      </c>
      <c r="P332" s="22"/>
      <c r="Q332" s="22"/>
      <c r="R332" s="18"/>
      <c r="S332" s="22">
        <v>9628781.0231626797</v>
      </c>
      <c r="T332" s="22">
        <v>192929318.21245</v>
      </c>
      <c r="U332" s="22"/>
      <c r="V332" s="18"/>
      <c r="W332" s="18"/>
      <c r="X332" s="22"/>
      <c r="Y332" s="18"/>
      <c r="Z332" s="22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22"/>
      <c r="AM332" s="22"/>
      <c r="AN332" s="22"/>
      <c r="AO332" s="22"/>
      <c r="AP332" s="18"/>
      <c r="AQ332" s="22"/>
      <c r="AR332" s="22">
        <v>60136896.624756902</v>
      </c>
      <c r="AS332" s="22">
        <v>156816335.175309</v>
      </c>
      <c r="AT332" s="22">
        <v>24554941.563818008</v>
      </c>
      <c r="AU332" s="22">
        <v>132261393.61149099</v>
      </c>
      <c r="AV332" s="22">
        <v>151500373.227171</v>
      </c>
      <c r="AW332" s="22">
        <v>67766524.828157201</v>
      </c>
      <c r="AX332" s="22"/>
      <c r="AY332" s="22">
        <v>-248.81811395869599</v>
      </c>
      <c r="AZ332" s="22"/>
      <c r="BA332" s="22"/>
      <c r="BB332" s="22">
        <v>0.43213944996482201</v>
      </c>
      <c r="BC332" s="22"/>
      <c r="BD332" s="23"/>
      <c r="BE332" s="21">
        <v>7.1686349063000004E-2</v>
      </c>
      <c r="BF332" s="22"/>
      <c r="BG332" s="21"/>
      <c r="BH332" s="21"/>
      <c r="BI332" s="21"/>
      <c r="BJ332" s="21"/>
      <c r="BK332" s="24"/>
    </row>
    <row r="333" spans="1:63" x14ac:dyDescent="0.25">
      <c r="A333" s="18" t="s">
        <v>825</v>
      </c>
      <c r="B333" s="18" t="s">
        <v>826</v>
      </c>
      <c r="C333" s="18" t="s">
        <v>827</v>
      </c>
      <c r="D333" s="19">
        <v>18430893.7087912</v>
      </c>
      <c r="E333" s="20"/>
      <c r="F333" s="21">
        <v>2.80453807596</v>
      </c>
      <c r="G333" s="20">
        <v>1.90440731732331</v>
      </c>
      <c r="H333" s="21">
        <v>-0.25942272959000001</v>
      </c>
      <c r="I333" s="20"/>
      <c r="J333" s="22">
        <v>7.3888239554768004E-2</v>
      </c>
      <c r="K333" s="18">
        <v>1</v>
      </c>
      <c r="L333" s="18"/>
      <c r="M333" s="18"/>
      <c r="N333" s="18"/>
      <c r="O333" s="18">
        <v>1</v>
      </c>
      <c r="P333" s="22"/>
      <c r="Q333" s="22">
        <v>1.89918976302927</v>
      </c>
      <c r="R333" s="18"/>
      <c r="S333" s="22">
        <v>-1908440</v>
      </c>
      <c r="T333" s="22">
        <v>17280290</v>
      </c>
      <c r="U333" s="22"/>
      <c r="V333" s="18"/>
      <c r="W333" s="18"/>
      <c r="X333" s="22"/>
      <c r="Y333" s="18"/>
      <c r="Z333" s="22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22"/>
      <c r="AM333" s="22"/>
      <c r="AN333" s="22"/>
      <c r="AO333" s="22"/>
      <c r="AP333" s="18"/>
      <c r="AQ333" s="22"/>
      <c r="AR333" s="22">
        <v>7538170</v>
      </c>
      <c r="AS333" s="22">
        <v>77498880</v>
      </c>
      <c r="AT333" s="22">
        <v>18234610</v>
      </c>
      <c r="AU333" s="22">
        <v>59264270</v>
      </c>
      <c r="AV333" s="22">
        <v>20701320</v>
      </c>
      <c r="AW333" s="22">
        <v>51139630</v>
      </c>
      <c r="AX333" s="22">
        <v>17280290</v>
      </c>
      <c r="AY333" s="22">
        <v>20701320</v>
      </c>
      <c r="AZ333" s="22">
        <v>23575800</v>
      </c>
      <c r="BA333" s="22">
        <v>16.755392563962605</v>
      </c>
      <c r="BB333" s="22">
        <v>0.6598757298169986</v>
      </c>
      <c r="BC333" s="22">
        <v>4.0808633441289084</v>
      </c>
      <c r="BD333" s="23">
        <v>-0.14359081823463093</v>
      </c>
      <c r="BE333" s="21">
        <v>-0.65804895945800002</v>
      </c>
      <c r="BF333" s="22"/>
      <c r="BG333" s="21"/>
      <c r="BH333" s="21"/>
      <c r="BI333" s="21"/>
      <c r="BJ333" s="21">
        <v>-0.11044027617592066</v>
      </c>
      <c r="BK333" s="24"/>
    </row>
    <row r="334" spans="1:63" x14ac:dyDescent="0.25">
      <c r="A334" s="18" t="s">
        <v>828</v>
      </c>
      <c r="B334" s="18" t="s">
        <v>829</v>
      </c>
      <c r="C334" s="18" t="s">
        <v>387</v>
      </c>
      <c r="D334" s="19"/>
      <c r="E334" s="20"/>
      <c r="F334" s="21"/>
      <c r="G334" s="20"/>
      <c r="H334" s="21">
        <v>-0.21612581426999999</v>
      </c>
      <c r="I334" s="20"/>
      <c r="J334" s="22"/>
      <c r="K334" s="18"/>
      <c r="L334" s="18">
        <v>1</v>
      </c>
      <c r="M334" s="18">
        <v>1</v>
      </c>
      <c r="N334" s="18"/>
      <c r="O334" s="18">
        <v>2</v>
      </c>
      <c r="P334" s="22"/>
      <c r="Q334" s="22"/>
      <c r="R334" s="18"/>
      <c r="S334" s="22">
        <v>-213610544.57527301</v>
      </c>
      <c r="T334" s="22">
        <v>1186623044.5752699</v>
      </c>
      <c r="U334" s="22"/>
      <c r="V334" s="18"/>
      <c r="W334" s="18"/>
      <c r="X334" s="22"/>
      <c r="Y334" s="18"/>
      <c r="Z334" s="22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22"/>
      <c r="AM334" s="22"/>
      <c r="AN334" s="22"/>
      <c r="AO334" s="22"/>
      <c r="AP334" s="18"/>
      <c r="AQ334" s="22"/>
      <c r="AR334" s="22">
        <v>2189286333.05299</v>
      </c>
      <c r="AS334" s="22">
        <v>12418116074.432301</v>
      </c>
      <c r="AT334" s="22">
        <v>-379115328.00669861</v>
      </c>
      <c r="AU334" s="22">
        <v>12797231402.438999</v>
      </c>
      <c r="AV334" s="22">
        <v>1310769735.3417101</v>
      </c>
      <c r="AW334" s="22">
        <v>3713767125.7359099</v>
      </c>
      <c r="AX334" s="22">
        <v>1186623044.5752699</v>
      </c>
      <c r="AY334" s="22">
        <v>1310769735.3417101</v>
      </c>
      <c r="AZ334" s="22">
        <v>1576988338.47457</v>
      </c>
      <c r="BA334" s="22">
        <v>20.944128859053475</v>
      </c>
      <c r="BB334" s="22">
        <v>0.29906042941426497</v>
      </c>
      <c r="BC334" s="22">
        <v>9.9448642394530449</v>
      </c>
      <c r="BD334" s="23">
        <v>-0.13176369061496521</v>
      </c>
      <c r="BE334" s="21"/>
      <c r="BF334" s="22"/>
      <c r="BG334" s="21"/>
      <c r="BH334" s="21"/>
      <c r="BI334" s="21"/>
      <c r="BJ334" s="21">
        <v>-0.18001550328203089</v>
      </c>
      <c r="BK334" s="24"/>
    </row>
    <row r="335" spans="1:63" x14ac:dyDescent="0.25">
      <c r="A335" s="18" t="s">
        <v>830</v>
      </c>
      <c r="B335" s="18" t="s">
        <v>831</v>
      </c>
      <c r="C335" s="18" t="s">
        <v>372</v>
      </c>
      <c r="D335" s="19">
        <v>239940412.07925501</v>
      </c>
      <c r="E335" s="20"/>
      <c r="F335" s="21">
        <v>1.9558151169419999</v>
      </c>
      <c r="G335" s="20">
        <v>1.5302389260346401</v>
      </c>
      <c r="H335" s="21">
        <v>-7.8360796194999999E-2</v>
      </c>
      <c r="I335" s="20">
        <v>11.6287831728</v>
      </c>
      <c r="J335" s="22">
        <v>0.63879638475095701</v>
      </c>
      <c r="K335" s="18">
        <v>1</v>
      </c>
      <c r="L335" s="18"/>
      <c r="M335" s="18"/>
      <c r="N335" s="18"/>
      <c r="O335" s="18">
        <v>1</v>
      </c>
      <c r="P335" s="22"/>
      <c r="Q335" s="22">
        <v>1.5302389260346401</v>
      </c>
      <c r="R335" s="18"/>
      <c r="S335" s="22">
        <v>-5187000</v>
      </c>
      <c r="T335" s="22">
        <v>226427000</v>
      </c>
      <c r="U335" s="22"/>
      <c r="V335" s="18"/>
      <c r="W335" s="18"/>
      <c r="X335" s="22"/>
      <c r="Y335" s="18"/>
      <c r="Z335" s="22">
        <v>8.2299999999999998E-2</v>
      </c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22"/>
      <c r="AM335" s="22">
        <v>-9.2999999999999999E-2</v>
      </c>
      <c r="AN335" s="22"/>
      <c r="AO335" s="22">
        <v>21500000</v>
      </c>
      <c r="AP335" s="18"/>
      <c r="AQ335" s="22">
        <v>1.5317892231667001</v>
      </c>
      <c r="AR335" s="22">
        <v>75677000</v>
      </c>
      <c r="AS335" s="22">
        <v>464479000</v>
      </c>
      <c r="AT335" s="22">
        <v>143918000</v>
      </c>
      <c r="AU335" s="22">
        <v>320561000</v>
      </c>
      <c r="AV335" s="22">
        <v>161559000</v>
      </c>
      <c r="AW335" s="22">
        <v>281477000</v>
      </c>
      <c r="AX335" s="22">
        <v>226427000</v>
      </c>
      <c r="AY335" s="22">
        <v>161559000</v>
      </c>
      <c r="AZ335" s="22">
        <v>132600000</v>
      </c>
      <c r="BA335" s="22">
        <v>19.069157057061297</v>
      </c>
      <c r="BB335" s="22">
        <v>0.60600586894133002</v>
      </c>
      <c r="BC335" s="22">
        <v>2.3943080420427543</v>
      </c>
      <c r="BD335" s="23">
        <v>0.30995321260134462</v>
      </c>
      <c r="BE335" s="21">
        <v>-0.134645184428</v>
      </c>
      <c r="BF335" s="23">
        <v>-6.2062870266694603E-2</v>
      </c>
      <c r="BG335" s="21"/>
      <c r="BH335" s="21"/>
      <c r="BI335" s="21">
        <v>0.13150000000000001</v>
      </c>
      <c r="BJ335" s="21">
        <v>-2.2908045418611737E-2</v>
      </c>
      <c r="BK335" s="24"/>
    </row>
    <row r="336" spans="1:63" x14ac:dyDescent="0.25">
      <c r="A336" s="18" t="s">
        <v>832</v>
      </c>
      <c r="B336" s="18" t="s">
        <v>833</v>
      </c>
      <c r="C336" s="18" t="s">
        <v>827</v>
      </c>
      <c r="D336" s="19">
        <v>65960790.757417597</v>
      </c>
      <c r="E336" s="20"/>
      <c r="F336" s="21">
        <v>1.68911625684</v>
      </c>
      <c r="G336" s="20">
        <v>2.6118851736479098</v>
      </c>
      <c r="H336" s="21">
        <v>4.1383504249999994E-2</v>
      </c>
      <c r="I336" s="20"/>
      <c r="J336" s="22"/>
      <c r="K336" s="18">
        <v>1</v>
      </c>
      <c r="L336" s="18"/>
      <c r="M336" s="18"/>
      <c r="N336" s="18"/>
      <c r="O336" s="18">
        <v>1</v>
      </c>
      <c r="P336" s="22"/>
      <c r="Q336" s="22">
        <v>2.6489331902953901</v>
      </c>
      <c r="R336" s="18"/>
      <c r="S336" s="22">
        <v>3404970.8148415</v>
      </c>
      <c r="T336" s="22">
        <v>17316838.3623919</v>
      </c>
      <c r="U336" s="22"/>
      <c r="V336" s="18"/>
      <c r="W336" s="18"/>
      <c r="X336" s="22"/>
      <c r="Y336" s="18"/>
      <c r="Z336" s="22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22"/>
      <c r="AM336" s="22"/>
      <c r="AN336" s="22"/>
      <c r="AO336" s="22"/>
      <c r="AP336" s="18"/>
      <c r="AQ336" s="22"/>
      <c r="AR336" s="22">
        <v>1536560.6332853001</v>
      </c>
      <c r="AS336" s="22">
        <v>40992740.569884703</v>
      </c>
      <c r="AT336" s="22">
        <v>14362990.661383301</v>
      </c>
      <c r="AU336" s="22">
        <v>26629749.908501402</v>
      </c>
      <c r="AV336" s="22">
        <v>28415992.184347801</v>
      </c>
      <c r="AW336" s="22">
        <v>24260761.023054801</v>
      </c>
      <c r="AX336" s="22">
        <v>17316838.3623919</v>
      </c>
      <c r="AY336" s="22">
        <v>28415992.184347801</v>
      </c>
      <c r="AZ336" s="22">
        <v>4743537.0151124196</v>
      </c>
      <c r="BA336" s="22">
        <v>16.914826275789245</v>
      </c>
      <c r="BB336" s="22">
        <v>0.59183066771773629</v>
      </c>
      <c r="BC336" s="22">
        <v>1.7927051564407086</v>
      </c>
      <c r="BD336" s="23">
        <v>2.2999348057896776</v>
      </c>
      <c r="BE336" s="21"/>
      <c r="BF336" s="22"/>
      <c r="BG336" s="21"/>
      <c r="BH336" s="21"/>
      <c r="BI336" s="21"/>
      <c r="BJ336" s="21">
        <v>0.19662774136855696</v>
      </c>
      <c r="BK336" s="24"/>
    </row>
    <row r="337" spans="1:63" x14ac:dyDescent="0.25">
      <c r="A337" s="18" t="s">
        <v>834</v>
      </c>
      <c r="B337" s="18" t="s">
        <v>835</v>
      </c>
      <c r="C337" s="18" t="s">
        <v>241</v>
      </c>
      <c r="D337" s="19">
        <v>533082198.24000001</v>
      </c>
      <c r="E337" s="20"/>
      <c r="F337" s="21">
        <v>3.1534445816020003</v>
      </c>
      <c r="G337" s="20">
        <v>1.49610034397007</v>
      </c>
      <c r="H337" s="21">
        <v>-5.6105563359000001E-2</v>
      </c>
      <c r="I337" s="20"/>
      <c r="J337" s="22">
        <v>0.56140023491542401</v>
      </c>
      <c r="K337" s="18"/>
      <c r="L337" s="18">
        <v>1</v>
      </c>
      <c r="M337" s="18"/>
      <c r="N337" s="18"/>
      <c r="O337" s="18">
        <v>1</v>
      </c>
      <c r="P337" s="22">
        <v>566221</v>
      </c>
      <c r="Q337" s="22">
        <v>1.49610034397007</v>
      </c>
      <c r="R337" s="18" t="b">
        <v>1</v>
      </c>
      <c r="S337" s="22">
        <v>-259526590.03831401</v>
      </c>
      <c r="T337" s="22">
        <v>4596939310.3448296</v>
      </c>
      <c r="U337" s="22"/>
      <c r="V337" s="18" t="b">
        <v>1</v>
      </c>
      <c r="W337" s="18"/>
      <c r="X337" s="22"/>
      <c r="Y337" s="18" t="b">
        <v>0</v>
      </c>
      <c r="Z337" s="22">
        <v>-9.1325552505252997E-2</v>
      </c>
      <c r="AA337" s="18" t="b">
        <v>0</v>
      </c>
      <c r="AB337" s="18" t="b">
        <v>1</v>
      </c>
      <c r="AC337" s="18" t="b">
        <v>1</v>
      </c>
      <c r="AD337" s="18" t="b">
        <v>0</v>
      </c>
      <c r="AE337" s="18" t="b">
        <v>0</v>
      </c>
      <c r="AF337" s="18" t="b">
        <v>0</v>
      </c>
      <c r="AG337" s="18" t="b">
        <v>0</v>
      </c>
      <c r="AH337" s="18" t="b">
        <v>1</v>
      </c>
      <c r="AI337" s="18" t="b">
        <v>0</v>
      </c>
      <c r="AJ337" s="18" t="b">
        <v>0</v>
      </c>
      <c r="AK337" s="18" t="s">
        <v>228</v>
      </c>
      <c r="AL337" s="22">
        <v>44.58</v>
      </c>
      <c r="AM337" s="22">
        <v>-0.67148426252311499</v>
      </c>
      <c r="AN337" s="22"/>
      <c r="AO337" s="22">
        <v>-8873568.7008266505</v>
      </c>
      <c r="AP337" s="18" t="b">
        <v>1</v>
      </c>
      <c r="AQ337" s="22"/>
      <c r="AR337" s="22">
        <v>1435664521.0727999</v>
      </c>
      <c r="AS337" s="22">
        <v>3045336858.2375498</v>
      </c>
      <c r="AT337" s="22">
        <v>268294099.61685991</v>
      </c>
      <c r="AU337" s="22">
        <v>2777042758.6206899</v>
      </c>
      <c r="AV337" s="22">
        <v>4648034560.0275803</v>
      </c>
      <c r="AW337" s="22">
        <v>846050574.71264398</v>
      </c>
      <c r="AX337" s="22">
        <v>4596939310.3448296</v>
      </c>
      <c r="AY337" s="22">
        <v>4648034560.0275803</v>
      </c>
      <c r="AZ337" s="22">
        <v>3652967347.8292499</v>
      </c>
      <c r="BA337" s="22">
        <v>22.254183421800235</v>
      </c>
      <c r="BB337" s="22">
        <v>0.27781838729075281</v>
      </c>
      <c r="BC337" s="22">
        <v>0.65880918668618715</v>
      </c>
      <c r="BD337" s="23">
        <v>0.13070341427096502</v>
      </c>
      <c r="BE337" s="21">
        <v>-0.58444606932400001</v>
      </c>
      <c r="BF337" s="23">
        <v>-0.37430255655665595</v>
      </c>
      <c r="BG337" s="21"/>
      <c r="BH337" s="21">
        <v>1.3229999999999999E-2</v>
      </c>
      <c r="BI337" s="21">
        <v>0.15531</v>
      </c>
      <c r="BJ337" s="21">
        <v>-5.6456388156850862E-2</v>
      </c>
      <c r="BK337" s="24"/>
    </row>
    <row r="338" spans="1:63" x14ac:dyDescent="0.25">
      <c r="A338" s="18" t="s">
        <v>836</v>
      </c>
      <c r="B338" s="18" t="s">
        <v>837</v>
      </c>
      <c r="C338" s="18" t="s">
        <v>838</v>
      </c>
      <c r="D338" s="19">
        <v>7866790.6737653697</v>
      </c>
      <c r="E338" s="20">
        <v>8.3044982698961896</v>
      </c>
      <c r="F338" s="21">
        <v>1.5689930740999999E-2</v>
      </c>
      <c r="G338" s="20">
        <v>0.171218982418952</v>
      </c>
      <c r="H338" s="21">
        <v>8.5667309218999996E-2</v>
      </c>
      <c r="I338" s="20"/>
      <c r="J338" s="22">
        <v>0.32282716727160699</v>
      </c>
      <c r="K338" s="18">
        <v>1</v>
      </c>
      <c r="L338" s="18"/>
      <c r="M338" s="18"/>
      <c r="N338" s="18"/>
      <c r="O338" s="18">
        <v>1</v>
      </c>
      <c r="P338" s="22"/>
      <c r="Q338" s="22">
        <v>0.171218982418952</v>
      </c>
      <c r="R338" s="18"/>
      <c r="S338" s="22">
        <v>1606596.28958711</v>
      </c>
      <c r="T338" s="22">
        <v>11017552.6266475</v>
      </c>
      <c r="U338" s="22"/>
      <c r="V338" s="18"/>
      <c r="W338" s="18"/>
      <c r="X338" s="22"/>
      <c r="Y338" s="18"/>
      <c r="Z338" s="22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22"/>
      <c r="AM338" s="22"/>
      <c r="AN338" s="22"/>
      <c r="AO338" s="22"/>
      <c r="AP338" s="18"/>
      <c r="AQ338" s="22"/>
      <c r="AR338" s="22">
        <v>8527078.5183334406</v>
      </c>
      <c r="AS338" s="22">
        <v>56380161.159347899</v>
      </c>
      <c r="AT338" s="22">
        <v>46898619.52651637</v>
      </c>
      <c r="AU338" s="22">
        <v>9481541.6328315306</v>
      </c>
      <c r="AV338" s="22">
        <v>10941513.7614679</v>
      </c>
      <c r="AW338" s="22">
        <v>735836.09219813801</v>
      </c>
      <c r="AX338" s="22">
        <v>11017552.6266475</v>
      </c>
      <c r="AY338" s="22">
        <v>10941513.7614679</v>
      </c>
      <c r="AZ338" s="22">
        <v>10339549.6129486</v>
      </c>
      <c r="BA338" s="22">
        <v>16.211537483567746</v>
      </c>
      <c r="BB338" s="22">
        <v>1.3051330061268112E-2</v>
      </c>
      <c r="BC338" s="22">
        <v>5.1350235171985048</v>
      </c>
      <c r="BD338" s="23">
        <v>3.2584573033541606E-2</v>
      </c>
      <c r="BE338" s="21">
        <v>2.0839222971999999E-2</v>
      </c>
      <c r="BF338" s="22"/>
      <c r="BG338" s="21"/>
      <c r="BH338" s="21"/>
      <c r="BI338" s="21"/>
      <c r="BJ338" s="21">
        <v>0.14582152171448048</v>
      </c>
      <c r="BK338" s="24"/>
    </row>
    <row r="339" spans="1:63" x14ac:dyDescent="0.25">
      <c r="A339" s="18" t="s">
        <v>839</v>
      </c>
      <c r="B339" s="18" t="s">
        <v>840</v>
      </c>
      <c r="C339" s="18" t="s">
        <v>746</v>
      </c>
      <c r="D339" s="19">
        <v>1662961095.6071401</v>
      </c>
      <c r="E339" s="20"/>
      <c r="F339" s="21">
        <v>2.9764276837199999</v>
      </c>
      <c r="G339" s="20">
        <v>30.428279868900201</v>
      </c>
      <c r="H339" s="21">
        <v>-1.1813689519999998E-2</v>
      </c>
      <c r="I339" s="20">
        <v>24.189953184099998</v>
      </c>
      <c r="J339" s="22">
        <v>0.69120280833270797</v>
      </c>
      <c r="K339" s="18"/>
      <c r="L339" s="18"/>
      <c r="M339" s="18"/>
      <c r="N339" s="18">
        <v>1</v>
      </c>
      <c r="O339" s="18">
        <v>1</v>
      </c>
      <c r="P339" s="22"/>
      <c r="Q339" s="22">
        <v>30.239537619072099</v>
      </c>
      <c r="R339" s="18"/>
      <c r="S339" s="22">
        <v>19680618.055832099</v>
      </c>
      <c r="T339" s="22">
        <v>421479298.58096701</v>
      </c>
      <c r="U339" s="22"/>
      <c r="V339" s="18"/>
      <c r="W339" s="18"/>
      <c r="X339" s="22"/>
      <c r="Y339" s="18"/>
      <c r="Z339" s="22">
        <v>0.519165863066538</v>
      </c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22"/>
      <c r="AM339" s="22">
        <v>-0.13632743880634399</v>
      </c>
      <c r="AN339" s="22"/>
      <c r="AO339" s="22">
        <v>11946321.807411499</v>
      </c>
      <c r="AP339" s="18"/>
      <c r="AQ339" s="22">
        <v>25.556706903464899</v>
      </c>
      <c r="AR339" s="22">
        <v>95749538.714773104</v>
      </c>
      <c r="AS339" s="22">
        <v>350548896.23405403</v>
      </c>
      <c r="AT339" s="22">
        <v>65154713.073952019</v>
      </c>
      <c r="AU339" s="22">
        <v>285394183.16010201</v>
      </c>
      <c r="AV339" s="22">
        <v>458860942.46892202</v>
      </c>
      <c r="AW339" s="22">
        <v>193928291.71810499</v>
      </c>
      <c r="AX339" s="22">
        <v>421479298.58096701</v>
      </c>
      <c r="AY339" s="22">
        <v>458860942.46892202</v>
      </c>
      <c r="AZ339" s="22">
        <v>429924742.74304998</v>
      </c>
      <c r="BA339" s="22">
        <v>19.901769492526505</v>
      </c>
      <c r="BB339" s="22">
        <v>0.55321324300682784</v>
      </c>
      <c r="BC339" s="22">
        <v>0.79639412101846274</v>
      </c>
      <c r="BD339" s="23">
        <v>-7.0804517269971862E-3</v>
      </c>
      <c r="BE339" s="21"/>
      <c r="BF339" s="23">
        <v>-5.9008906019995103E-2</v>
      </c>
      <c r="BG339" s="21">
        <v>0.36749999999999999</v>
      </c>
      <c r="BH339" s="21"/>
      <c r="BI339" s="21">
        <v>0.16200000000000001</v>
      </c>
      <c r="BJ339" s="21">
        <v>4.6694151105624027E-2</v>
      </c>
      <c r="BK339" s="24"/>
    </row>
    <row r="340" spans="1:63" x14ac:dyDescent="0.25">
      <c r="A340" s="18" t="s">
        <v>841</v>
      </c>
      <c r="B340" s="18" t="s">
        <v>842</v>
      </c>
      <c r="C340" s="18" t="s">
        <v>827</v>
      </c>
      <c r="D340" s="19">
        <v>89080312.853708804</v>
      </c>
      <c r="E340" s="20"/>
      <c r="F340" s="21">
        <v>0.94206660220000005</v>
      </c>
      <c r="G340" s="20">
        <v>2.8185394730892801</v>
      </c>
      <c r="H340" s="21">
        <v>-4.3507120769999998E-2</v>
      </c>
      <c r="I340" s="20">
        <v>23.181800975600002</v>
      </c>
      <c r="J340" s="22"/>
      <c r="K340" s="18">
        <v>1</v>
      </c>
      <c r="L340" s="18"/>
      <c r="M340" s="18"/>
      <c r="N340" s="18"/>
      <c r="O340" s="18">
        <v>1</v>
      </c>
      <c r="P340" s="22"/>
      <c r="Q340" s="22">
        <v>2.81081744713561</v>
      </c>
      <c r="R340" s="18"/>
      <c r="S340" s="22">
        <v>452150</v>
      </c>
      <c r="T340" s="22">
        <v>20051890</v>
      </c>
      <c r="U340" s="22"/>
      <c r="V340" s="18"/>
      <c r="W340" s="18"/>
      <c r="X340" s="22"/>
      <c r="Y340" s="18"/>
      <c r="Z340" s="22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22"/>
      <c r="AM340" s="22"/>
      <c r="AN340" s="22">
        <v>0</v>
      </c>
      <c r="AO340" s="22"/>
      <c r="AP340" s="18"/>
      <c r="AQ340" s="22"/>
      <c r="AR340" s="22">
        <v>5220690</v>
      </c>
      <c r="AS340" s="22">
        <v>67412630</v>
      </c>
      <c r="AT340" s="22">
        <v>30652440</v>
      </c>
      <c r="AU340" s="22">
        <v>36760190</v>
      </c>
      <c r="AV340" s="22">
        <v>24934910</v>
      </c>
      <c r="AW340" s="22">
        <v>28876640</v>
      </c>
      <c r="AX340" s="22">
        <v>20051890</v>
      </c>
      <c r="AY340" s="22">
        <v>24934910</v>
      </c>
      <c r="AZ340" s="22">
        <v>25247150</v>
      </c>
      <c r="BA340" s="22">
        <v>16.922806679592426</v>
      </c>
      <c r="BB340" s="22">
        <v>0.42835652606937308</v>
      </c>
      <c r="BC340" s="22">
        <v>2.9969960077178195</v>
      </c>
      <c r="BD340" s="23">
        <v>-0.10409900061495564</v>
      </c>
      <c r="BE340" s="21">
        <v>-1.3680378285000001E-2</v>
      </c>
      <c r="BF340" s="22"/>
      <c r="BG340" s="21"/>
      <c r="BH340" s="21"/>
      <c r="BI340" s="21"/>
      <c r="BJ340" s="21">
        <v>2.2548996628248011E-2</v>
      </c>
      <c r="BK340" s="24"/>
    </row>
    <row r="341" spans="1:63" x14ac:dyDescent="0.25">
      <c r="A341" s="18" t="s">
        <v>843</v>
      </c>
      <c r="B341" s="18" t="s">
        <v>844</v>
      </c>
      <c r="C341" s="18" t="s">
        <v>236</v>
      </c>
      <c r="D341" s="19">
        <v>250.40908999999999</v>
      </c>
      <c r="E341" s="20"/>
      <c r="F341" s="21"/>
      <c r="G341" s="20"/>
      <c r="H341" s="21">
        <v>-0.29864405199999999</v>
      </c>
      <c r="I341" s="20"/>
      <c r="J341" s="22"/>
      <c r="K341" s="18"/>
      <c r="L341" s="18"/>
      <c r="M341" s="18"/>
      <c r="N341" s="18">
        <v>1</v>
      </c>
      <c r="O341" s="18">
        <v>1</v>
      </c>
      <c r="P341" s="22"/>
      <c r="Q341" s="22"/>
      <c r="R341" s="18"/>
      <c r="S341" s="22">
        <v>-320460</v>
      </c>
      <c r="T341" s="22">
        <v>1073050</v>
      </c>
      <c r="U341" s="22"/>
      <c r="V341" s="18"/>
      <c r="W341" s="18"/>
      <c r="X341" s="22"/>
      <c r="Y341" s="18"/>
      <c r="Z341" s="22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22"/>
      <c r="AM341" s="22"/>
      <c r="AN341" s="22"/>
      <c r="AO341" s="22"/>
      <c r="AP341" s="18"/>
      <c r="AQ341" s="22"/>
      <c r="AR341" s="22">
        <v>403690</v>
      </c>
      <c r="AS341" s="22">
        <v>407130</v>
      </c>
      <c r="AT341" s="22">
        <v>-276170</v>
      </c>
      <c r="AU341" s="22">
        <v>683300</v>
      </c>
      <c r="AV341" s="22">
        <v>0</v>
      </c>
      <c r="AW341" s="22">
        <v>505830</v>
      </c>
      <c r="AX341" s="22">
        <v>1073050</v>
      </c>
      <c r="AY341" s="22">
        <v>0</v>
      </c>
      <c r="AZ341" s="22">
        <v>0</v>
      </c>
      <c r="BA341" s="22"/>
      <c r="BB341" s="22">
        <v>1.2424287082749981</v>
      </c>
      <c r="BC341" s="22">
        <v>0.75882764083686682</v>
      </c>
      <c r="BD341" s="23"/>
      <c r="BE341" s="21"/>
      <c r="BF341" s="22"/>
      <c r="BG341" s="21"/>
      <c r="BH341" s="21"/>
      <c r="BI341" s="21"/>
      <c r="BJ341" s="21">
        <v>-0.29864405200130467</v>
      </c>
      <c r="BK341" s="24"/>
    </row>
    <row r="342" spans="1:63" x14ac:dyDescent="0.25">
      <c r="A342" s="18" t="s">
        <v>845</v>
      </c>
      <c r="B342" s="18" t="s">
        <v>846</v>
      </c>
      <c r="C342" s="18" t="s">
        <v>827</v>
      </c>
      <c r="D342" s="19">
        <v>11071428.571428601</v>
      </c>
      <c r="E342" s="20">
        <v>51.7284257647351</v>
      </c>
      <c r="F342" s="21">
        <v>1.2654253039009999</v>
      </c>
      <c r="G342" s="20">
        <v>0.71814963931160603</v>
      </c>
      <c r="H342" s="21">
        <v>1.9205776893000001E-2</v>
      </c>
      <c r="I342" s="20">
        <v>2.2458604477000002</v>
      </c>
      <c r="J342" s="22"/>
      <c r="K342" s="18"/>
      <c r="L342" s="18">
        <v>1</v>
      </c>
      <c r="M342" s="18"/>
      <c r="N342" s="18"/>
      <c r="O342" s="18">
        <v>1</v>
      </c>
      <c r="P342" s="22"/>
      <c r="Q342" s="22">
        <v>0.72505492430498597</v>
      </c>
      <c r="R342" s="18"/>
      <c r="S342" s="22">
        <v>2626396.6958689499</v>
      </c>
      <c r="T342" s="22">
        <v>11556792.4109687</v>
      </c>
      <c r="U342" s="22"/>
      <c r="V342" s="18"/>
      <c r="W342" s="18"/>
      <c r="X342" s="22"/>
      <c r="Y342" s="18"/>
      <c r="Z342" s="22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22"/>
      <c r="AM342" s="22"/>
      <c r="AN342" s="22">
        <v>0</v>
      </c>
      <c r="AO342" s="22"/>
      <c r="AP342" s="18"/>
      <c r="AQ342" s="22"/>
      <c r="AR342" s="22">
        <v>2346714.5249287798</v>
      </c>
      <c r="AS342" s="22">
        <v>38198235.030626804</v>
      </c>
      <c r="AT342" s="22">
        <v>15987589.289173804</v>
      </c>
      <c r="AU342" s="22">
        <v>22210645.741452999</v>
      </c>
      <c r="AV342" s="22">
        <v>11714421.020893401</v>
      </c>
      <c r="AW342" s="22">
        <v>20231100.0349003</v>
      </c>
      <c r="AX342" s="22">
        <v>11556792.4109687</v>
      </c>
      <c r="AY342" s="22">
        <v>11714421.020893401</v>
      </c>
      <c r="AZ342" s="22">
        <v>9194259.2271304298</v>
      </c>
      <c r="BA342" s="22">
        <v>16.269557558138352</v>
      </c>
      <c r="BB342" s="22">
        <v>0.52963441946150891</v>
      </c>
      <c r="BC342" s="22">
        <v>3.2828743668628095</v>
      </c>
      <c r="BD342" s="23">
        <v>0.13032286148306713</v>
      </c>
      <c r="BE342" s="21">
        <v>1.4070297187000001E-2</v>
      </c>
      <c r="BF342" s="22"/>
      <c r="BG342" s="21"/>
      <c r="BH342" s="21"/>
      <c r="BI342" s="21"/>
      <c r="BJ342" s="21">
        <v>0.22726000454730008</v>
      </c>
      <c r="BK342" s="24"/>
    </row>
    <row r="343" spans="1:63" x14ac:dyDescent="0.25">
      <c r="A343" s="18" t="s">
        <v>847</v>
      </c>
      <c r="B343" s="18" t="s">
        <v>848</v>
      </c>
      <c r="C343" s="18" t="s">
        <v>230</v>
      </c>
      <c r="D343" s="19">
        <v>97332340.805382103</v>
      </c>
      <c r="E343" s="20">
        <v>8.2166992872705809</v>
      </c>
      <c r="F343" s="21">
        <v>1.28559997217</v>
      </c>
      <c r="G343" s="20">
        <v>1.1930554146552601</v>
      </c>
      <c r="H343" s="21">
        <v>5.3673877012999999E-2</v>
      </c>
      <c r="I343" s="20">
        <v>3.7468585729999999</v>
      </c>
      <c r="J343" s="22">
        <v>1.3547685896485699</v>
      </c>
      <c r="K343" s="18">
        <v>1</v>
      </c>
      <c r="L343" s="18"/>
      <c r="M343" s="18"/>
      <c r="N343" s="18"/>
      <c r="O343" s="18">
        <v>1</v>
      </c>
      <c r="P343" s="22"/>
      <c r="Q343" s="22">
        <v>1.1930554146552601</v>
      </c>
      <c r="R343" s="18"/>
      <c r="S343" s="22">
        <v>13568708.895811699</v>
      </c>
      <c r="T343" s="22">
        <v>150833942.284271</v>
      </c>
      <c r="U343" s="22"/>
      <c r="V343" s="18"/>
      <c r="W343" s="18"/>
      <c r="X343" s="22"/>
      <c r="Y343" s="18"/>
      <c r="Z343" s="22">
        <v>0.291751760930271</v>
      </c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22"/>
      <c r="AM343" s="22"/>
      <c r="AN343" s="22">
        <v>0</v>
      </c>
      <c r="AO343" s="22">
        <v>10975423.387376901</v>
      </c>
      <c r="AP343" s="18"/>
      <c r="AQ343" s="22"/>
      <c r="AR343" s="22">
        <v>87547914.823788807</v>
      </c>
      <c r="AS343" s="22">
        <v>234592259.27207899</v>
      </c>
      <c r="AT343" s="22">
        <v>73697165.493634999</v>
      </c>
      <c r="AU343" s="22">
        <v>160895093.77844399</v>
      </c>
      <c r="AV343" s="22">
        <v>156285058.81260899</v>
      </c>
      <c r="AW343" s="22">
        <v>94745073.907413796</v>
      </c>
      <c r="AX343" s="22">
        <v>150833942.284271</v>
      </c>
      <c r="AY343" s="22">
        <v>156285058.81260899</v>
      </c>
      <c r="AZ343" s="22">
        <v>141787984.69879201</v>
      </c>
      <c r="BA343" s="22">
        <v>18.849441133742321</v>
      </c>
      <c r="BB343" s="22">
        <v>0.40387127095071329</v>
      </c>
      <c r="BC343" s="22">
        <v>1.5276961596920369</v>
      </c>
      <c r="BD343" s="23">
        <v>3.3682704808468696E-2</v>
      </c>
      <c r="BE343" s="21">
        <v>0.18153800093299999</v>
      </c>
      <c r="BF343" s="22"/>
      <c r="BG343" s="21"/>
      <c r="BH343" s="21"/>
      <c r="BI343" s="21">
        <v>0.13200000000000001</v>
      </c>
      <c r="BJ343" s="21">
        <v>8.9957927839870874E-2</v>
      </c>
      <c r="BK343" s="24"/>
    </row>
    <row r="344" spans="1:63" x14ac:dyDescent="0.25">
      <c r="A344" s="18" t="s">
        <v>849</v>
      </c>
      <c r="B344" s="18" t="s">
        <v>850</v>
      </c>
      <c r="C344" s="18" t="s">
        <v>851</v>
      </c>
      <c r="D344" s="19">
        <v>17167381.974248901</v>
      </c>
      <c r="E344" s="20"/>
      <c r="F344" s="21">
        <v>0.36882925847099995</v>
      </c>
      <c r="G344" s="20">
        <v>1.1458279106762299</v>
      </c>
      <c r="H344" s="21">
        <v>-0.12432282024199999</v>
      </c>
      <c r="I344" s="20">
        <v>25.476135880600001</v>
      </c>
      <c r="J344" s="22">
        <v>8.6563870531999995E-4</v>
      </c>
      <c r="K344" s="18"/>
      <c r="L344" s="18">
        <v>1</v>
      </c>
      <c r="M344" s="18"/>
      <c r="N344" s="18"/>
      <c r="O344" s="18">
        <v>1</v>
      </c>
      <c r="P344" s="22"/>
      <c r="Q344" s="22">
        <v>1.1458279106762299</v>
      </c>
      <c r="R344" s="18"/>
      <c r="S344" s="22">
        <v>-1803188.03337668</v>
      </c>
      <c r="T344" s="22">
        <v>17270725.520156</v>
      </c>
      <c r="U344" s="22"/>
      <c r="V344" s="18"/>
      <c r="W344" s="18"/>
      <c r="X344" s="22"/>
      <c r="Y344" s="18"/>
      <c r="Z344" s="22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22"/>
      <c r="AM344" s="22"/>
      <c r="AN344" s="22"/>
      <c r="AO344" s="22"/>
      <c r="AP344" s="18"/>
      <c r="AQ344" s="22"/>
      <c r="AR344" s="22">
        <v>6295336.6566970097</v>
      </c>
      <c r="AS344" s="22">
        <v>29672693.672301698</v>
      </c>
      <c r="AT344" s="22">
        <v>14980565.043779798</v>
      </c>
      <c r="AU344" s="22">
        <v>14692128.628521901</v>
      </c>
      <c r="AV344" s="22">
        <v>24980768.350524399</v>
      </c>
      <c r="AW344" s="22">
        <v>5525270.6965756398</v>
      </c>
      <c r="AX344" s="22"/>
      <c r="AY344" s="22"/>
      <c r="AZ344" s="22"/>
      <c r="BA344" s="22"/>
      <c r="BB344" s="22">
        <v>0.18620725026165266</v>
      </c>
      <c r="BC344" s="22"/>
      <c r="BD344" s="23"/>
      <c r="BE344" s="21">
        <v>-0.13177105307199999</v>
      </c>
      <c r="BF344" s="22"/>
      <c r="BG344" s="21"/>
      <c r="BH344" s="21"/>
      <c r="BI344" s="21"/>
      <c r="BJ344" s="21"/>
      <c r="BK344" s="24"/>
    </row>
    <row r="345" spans="1:63" x14ac:dyDescent="0.25">
      <c r="A345" s="18" t="s">
        <v>852</v>
      </c>
      <c r="B345" s="18" t="s">
        <v>853</v>
      </c>
      <c r="C345" s="18" t="s">
        <v>338</v>
      </c>
      <c r="D345" s="19">
        <v>2089389.1899000001</v>
      </c>
      <c r="E345" s="20"/>
      <c r="F345" s="21"/>
      <c r="G345" s="20"/>
      <c r="H345" s="21">
        <v>-3.7047811839700002</v>
      </c>
      <c r="I345" s="20"/>
      <c r="J345" s="22">
        <v>0.63412754749329703</v>
      </c>
      <c r="K345" s="18">
        <v>1</v>
      </c>
      <c r="L345" s="18"/>
      <c r="M345" s="18"/>
      <c r="N345" s="18"/>
      <c r="O345" s="18">
        <v>1</v>
      </c>
      <c r="P345" s="22"/>
      <c r="Q345" s="22"/>
      <c r="R345" s="18"/>
      <c r="S345" s="22">
        <v>-4425230</v>
      </c>
      <c r="T345" s="22">
        <v>3951950</v>
      </c>
      <c r="U345" s="22"/>
      <c r="V345" s="18"/>
      <c r="W345" s="18"/>
      <c r="X345" s="22"/>
      <c r="Y345" s="18"/>
      <c r="Z345" s="22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22"/>
      <c r="AM345" s="22"/>
      <c r="AN345" s="22"/>
      <c r="AO345" s="22"/>
      <c r="AP345" s="18"/>
      <c r="AQ345" s="22"/>
      <c r="AR345" s="22">
        <v>1041920</v>
      </c>
      <c r="AS345" s="22">
        <v>4002150</v>
      </c>
      <c r="AT345" s="22">
        <v>-14262440</v>
      </c>
      <c r="AU345" s="22">
        <v>18264590</v>
      </c>
      <c r="AV345" s="22">
        <v>2131790</v>
      </c>
      <c r="AW345" s="22">
        <v>2021150</v>
      </c>
      <c r="AX345" s="22">
        <v>3951950</v>
      </c>
      <c r="AY345" s="22">
        <v>2131790</v>
      </c>
      <c r="AZ345" s="22">
        <v>0</v>
      </c>
      <c r="BA345" s="22">
        <v>14.881096123151302</v>
      </c>
      <c r="BB345" s="22">
        <v>0.50501605387104431</v>
      </c>
      <c r="BC345" s="22">
        <v>1.3156873896649102</v>
      </c>
      <c r="BD345" s="23"/>
      <c r="BE345" s="21"/>
      <c r="BF345" s="22"/>
      <c r="BG345" s="21"/>
      <c r="BH345" s="21"/>
      <c r="BI345" s="21"/>
      <c r="BJ345" s="21">
        <v>-1.1197586001847188</v>
      </c>
      <c r="BK345" s="24"/>
    </row>
    <row r="346" spans="1:63" x14ac:dyDescent="0.25">
      <c r="A346" s="18" t="s">
        <v>854</v>
      </c>
      <c r="B346" s="18" t="s">
        <v>855</v>
      </c>
      <c r="C346" s="18" t="s">
        <v>219</v>
      </c>
      <c r="D346" s="19">
        <v>183892347.71298501</v>
      </c>
      <c r="E346" s="20"/>
      <c r="F346" s="21">
        <v>1.1541764008590001</v>
      </c>
      <c r="G346" s="20">
        <v>1.0096610046133601</v>
      </c>
      <c r="H346" s="21">
        <v>-7.8401527969999996E-2</v>
      </c>
      <c r="I346" s="20">
        <v>11.097958201200001</v>
      </c>
      <c r="J346" s="22">
        <v>0.58227539654961302</v>
      </c>
      <c r="K346" s="18"/>
      <c r="L346" s="18"/>
      <c r="M346" s="18">
        <v>1</v>
      </c>
      <c r="N346" s="18"/>
      <c r="O346" s="18">
        <v>1</v>
      </c>
      <c r="P346" s="22"/>
      <c r="Q346" s="22">
        <v>1.0096610046133601</v>
      </c>
      <c r="R346" s="18"/>
      <c r="S346" s="22">
        <v>-7336323.5792565802</v>
      </c>
      <c r="T346" s="22">
        <v>136053835.72477701</v>
      </c>
      <c r="U346" s="22"/>
      <c r="V346" s="18"/>
      <c r="W346" s="18"/>
      <c r="X346" s="22"/>
      <c r="Y346" s="18"/>
      <c r="Z346" s="22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22"/>
      <c r="AM346" s="22"/>
      <c r="AN346" s="22"/>
      <c r="AO346" s="22"/>
      <c r="AP346" s="18"/>
      <c r="AQ346" s="22">
        <v>2.1766400998593398</v>
      </c>
      <c r="AR346" s="22">
        <v>54159337.927917801</v>
      </c>
      <c r="AS346" s="22">
        <v>455705208.45102298</v>
      </c>
      <c r="AT346" s="22">
        <v>189851293.63913697</v>
      </c>
      <c r="AU346" s="22">
        <v>265853914.81188601</v>
      </c>
      <c r="AV346" s="22">
        <v>183189336.63980201</v>
      </c>
      <c r="AW346" s="22">
        <v>219121895.83098</v>
      </c>
      <c r="AX346" s="22">
        <v>136053835.72477701</v>
      </c>
      <c r="AY346" s="22">
        <v>183189336.63980201</v>
      </c>
      <c r="AZ346" s="22">
        <v>166298542.897901</v>
      </c>
      <c r="BA346" s="22">
        <v>18.877296009342572</v>
      </c>
      <c r="BB346" s="22">
        <v>0.48084132410027125</v>
      </c>
      <c r="BC346" s="22">
        <v>2.8549096607184627</v>
      </c>
      <c r="BD346" s="23">
        <v>-7.7867863207243565E-2</v>
      </c>
      <c r="BE346" s="21">
        <v>-4.0705453902000005E-2</v>
      </c>
      <c r="BF346" s="22"/>
      <c r="BG346" s="21"/>
      <c r="BH346" s="21"/>
      <c r="BI346" s="21"/>
      <c r="BJ346" s="21">
        <v>-5.3922210573299913E-2</v>
      </c>
    </row>
    <row r="347" spans="1:63" x14ac:dyDescent="0.25">
      <c r="A347" s="18" t="s">
        <v>856</v>
      </c>
      <c r="B347" s="18" t="s">
        <v>857</v>
      </c>
      <c r="C347" s="18" t="s">
        <v>302</v>
      </c>
      <c r="D347" s="19">
        <v>372644117.30091399</v>
      </c>
      <c r="E347" s="20">
        <v>44.152433372304799</v>
      </c>
      <c r="F347" s="21">
        <v>1.1796954314720001</v>
      </c>
      <c r="G347" s="20">
        <v>0.88157674170825895</v>
      </c>
      <c r="H347" s="21">
        <v>3.2205240174999997E-2</v>
      </c>
      <c r="I347" s="20">
        <v>5.2333432119000003</v>
      </c>
      <c r="J347" s="22">
        <v>8.6288630439528002E-2</v>
      </c>
      <c r="K347" s="18">
        <v>1</v>
      </c>
      <c r="L347" s="18"/>
      <c r="M347" s="18"/>
      <c r="N347" s="18"/>
      <c r="O347" s="18">
        <v>1</v>
      </c>
      <c r="P347" s="22"/>
      <c r="Q347" s="22">
        <v>0.88157674170825895</v>
      </c>
      <c r="R347" s="18"/>
      <c r="S347" s="22">
        <v>26100000</v>
      </c>
      <c r="T347" s="22">
        <v>183200000</v>
      </c>
      <c r="U347" s="22"/>
      <c r="V347" s="18"/>
      <c r="W347" s="18"/>
      <c r="X347" s="22"/>
      <c r="Y347" s="18"/>
      <c r="Z347" s="22">
        <v>0.06</v>
      </c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22"/>
      <c r="AM347" s="22">
        <v>0.06</v>
      </c>
      <c r="AN347" s="22"/>
      <c r="AO347" s="22">
        <v>6000000</v>
      </c>
      <c r="AP347" s="18"/>
      <c r="AQ347" s="22"/>
      <c r="AR347" s="22">
        <v>74600000</v>
      </c>
      <c r="AS347" s="22">
        <v>676600000</v>
      </c>
      <c r="AT347" s="22">
        <v>295500000</v>
      </c>
      <c r="AU347" s="22">
        <v>381100000</v>
      </c>
      <c r="AV347" s="22">
        <v>170634320</v>
      </c>
      <c r="AW347" s="22">
        <v>348600000</v>
      </c>
      <c r="AX347" s="22">
        <v>183200000</v>
      </c>
      <c r="AY347" s="22">
        <v>170634320</v>
      </c>
      <c r="AZ347" s="22">
        <v>154839660</v>
      </c>
      <c r="BA347" s="22">
        <v>18.990561177663331</v>
      </c>
      <c r="BB347" s="22">
        <v>0.51522317469701451</v>
      </c>
      <c r="BC347" s="22">
        <v>3.8243887704279222</v>
      </c>
      <c r="BD347" s="23">
        <v>8.7823770810026083E-2</v>
      </c>
      <c r="BE347" s="21">
        <v>1.9975316265000001E-2</v>
      </c>
      <c r="BF347" s="23">
        <v>1.4973794639103399E-2</v>
      </c>
      <c r="BG347" s="21"/>
      <c r="BH347" s="21"/>
      <c r="BI347" s="21">
        <v>0.02</v>
      </c>
      <c r="BJ347" s="21">
        <v>0.14246724890829696</v>
      </c>
      <c r="BK347" s="24"/>
    </row>
    <row r="348" spans="1:63" x14ac:dyDescent="0.25">
      <c r="A348" s="18" t="s">
        <v>858</v>
      </c>
      <c r="B348" s="18" t="s">
        <v>859</v>
      </c>
      <c r="C348" s="18" t="s">
        <v>513</v>
      </c>
      <c r="D348" s="19">
        <v>152315294.08629999</v>
      </c>
      <c r="E348" s="20"/>
      <c r="F348" s="21">
        <v>1.32863982507</v>
      </c>
      <c r="G348" s="20">
        <v>0.63108322422420704</v>
      </c>
      <c r="H348" s="21">
        <v>-0.11927378094</v>
      </c>
      <c r="I348" s="20"/>
      <c r="J348" s="22">
        <v>1.1646605815820299</v>
      </c>
      <c r="K348" s="18">
        <v>1</v>
      </c>
      <c r="L348" s="18"/>
      <c r="M348" s="18"/>
      <c r="N348" s="18"/>
      <c r="O348" s="18">
        <v>1</v>
      </c>
      <c r="P348" s="22"/>
      <c r="Q348" s="22">
        <v>0.62731556318406301</v>
      </c>
      <c r="R348" s="18"/>
      <c r="S348" s="22">
        <v>10949580.454096699</v>
      </c>
      <c r="T348" s="22">
        <v>137681033.36623901</v>
      </c>
      <c r="U348" s="22"/>
      <c r="V348" s="18"/>
      <c r="W348" s="18"/>
      <c r="X348" s="22"/>
      <c r="Y348" s="18"/>
      <c r="Z348" s="22">
        <v>-3.9591581579496E-2</v>
      </c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22"/>
      <c r="AM348" s="22"/>
      <c r="AN348" s="22"/>
      <c r="AO348" s="22">
        <v>-72285892.894353002</v>
      </c>
      <c r="AP348" s="18"/>
      <c r="AQ348" s="22">
        <v>0.51510378458546902</v>
      </c>
      <c r="AR348" s="22">
        <v>99795182.823297098</v>
      </c>
      <c r="AS348" s="22">
        <v>809559674.43237901</v>
      </c>
      <c r="AT348" s="22">
        <v>242320738.20335603</v>
      </c>
      <c r="AU348" s="22">
        <v>567238936.22902298</v>
      </c>
      <c r="AV348" s="22">
        <v>98571222.412807301</v>
      </c>
      <c r="AW348" s="22">
        <v>321956983.21816403</v>
      </c>
      <c r="AX348" s="22">
        <v>137681033.36623901</v>
      </c>
      <c r="AY348" s="22">
        <v>98571222.412807301</v>
      </c>
      <c r="AZ348" s="22">
        <v>78219328.891289994</v>
      </c>
      <c r="BA348" s="22">
        <v>18.573370065219279</v>
      </c>
      <c r="BB348" s="22">
        <v>0.39769394818720866</v>
      </c>
      <c r="BC348" s="22">
        <v>6.8533497956482199</v>
      </c>
      <c r="BD348" s="23">
        <v>0.32847855446093882</v>
      </c>
      <c r="BE348" s="21">
        <v>-0.30752020568599997</v>
      </c>
      <c r="BF348" s="22"/>
      <c r="BG348" s="21">
        <v>-6.8000000000000005E-2</v>
      </c>
      <c r="BH348" s="21"/>
      <c r="BI348" s="21">
        <v>-0.32400000000000001</v>
      </c>
      <c r="BJ348" s="21">
        <v>7.9528604531680272E-2</v>
      </c>
      <c r="BK348" s="24"/>
    </row>
    <row r="349" spans="1:63" x14ac:dyDescent="0.25">
      <c r="A349" s="18" t="s">
        <v>860</v>
      </c>
      <c r="B349" s="18" t="s">
        <v>861</v>
      </c>
      <c r="C349" s="18" t="s">
        <v>827</v>
      </c>
      <c r="D349" s="19">
        <v>9960065.9340659305</v>
      </c>
      <c r="E349" s="20"/>
      <c r="F349" s="21"/>
      <c r="G349" s="20">
        <v>-0.41667256317412099</v>
      </c>
      <c r="H349" s="21">
        <v>-3.4018491101910002</v>
      </c>
      <c r="I349" s="20"/>
      <c r="J349" s="22">
        <v>-1.37204020287394</v>
      </c>
      <c r="K349" s="18">
        <v>1</v>
      </c>
      <c r="L349" s="18"/>
      <c r="M349" s="18"/>
      <c r="N349" s="18"/>
      <c r="O349" s="18">
        <v>1</v>
      </c>
      <c r="P349" s="22"/>
      <c r="Q349" s="22">
        <v>-0.405978557852536</v>
      </c>
      <c r="R349" s="18"/>
      <c r="S349" s="22">
        <v>-5553630</v>
      </c>
      <c r="T349" s="22">
        <v>1654850</v>
      </c>
      <c r="U349" s="22"/>
      <c r="V349" s="18"/>
      <c r="W349" s="18"/>
      <c r="X349" s="22"/>
      <c r="Y349" s="18"/>
      <c r="Z349" s="22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22"/>
      <c r="AM349" s="22"/>
      <c r="AN349" s="22"/>
      <c r="AO349" s="22"/>
      <c r="AP349" s="18"/>
      <c r="AQ349" s="22"/>
      <c r="AR349" s="22">
        <v>2506370</v>
      </c>
      <c r="AS349" s="22">
        <v>29073300</v>
      </c>
      <c r="AT349" s="22">
        <v>-22490540</v>
      </c>
      <c r="AU349" s="22">
        <v>51563840</v>
      </c>
      <c r="AV349" s="22">
        <v>2273110</v>
      </c>
      <c r="AW349" s="22">
        <v>2500000</v>
      </c>
      <c r="AX349" s="22">
        <v>1654850</v>
      </c>
      <c r="AY349" s="22">
        <v>2273110</v>
      </c>
      <c r="AZ349" s="22">
        <v>2316280</v>
      </c>
      <c r="BA349" s="22">
        <v>14.477940212050539</v>
      </c>
      <c r="BB349" s="22">
        <v>8.598955054981719E-2</v>
      </c>
      <c r="BC349" s="22">
        <v>14.803256652308068</v>
      </c>
      <c r="BD349" s="23">
        <v>-0.14531312011882866</v>
      </c>
      <c r="BE349" s="21"/>
      <c r="BF349" s="22"/>
      <c r="BG349" s="21"/>
      <c r="BH349" s="21"/>
      <c r="BI349" s="21"/>
      <c r="BJ349" s="21">
        <v>-3.3559718403480678</v>
      </c>
      <c r="BK349" s="24"/>
    </row>
    <row r="350" spans="1:63" x14ac:dyDescent="0.25">
      <c r="A350" s="18" t="s">
        <v>862</v>
      </c>
      <c r="B350" s="18" t="s">
        <v>863</v>
      </c>
      <c r="C350" s="18" t="s">
        <v>746</v>
      </c>
      <c r="D350" s="19">
        <v>4511459626.2417803</v>
      </c>
      <c r="E350" s="20">
        <v>40.227610202220497</v>
      </c>
      <c r="F350" s="21">
        <v>4.5015517101000005E-2</v>
      </c>
      <c r="G350" s="20">
        <v>3.2690624077948001</v>
      </c>
      <c r="H350" s="21">
        <v>6.2184413907999996E-2</v>
      </c>
      <c r="I350" s="20">
        <v>17.980126347100001</v>
      </c>
      <c r="J350" s="22">
        <v>1.0946768797526401</v>
      </c>
      <c r="K350" s="18"/>
      <c r="L350" s="18">
        <v>1</v>
      </c>
      <c r="M350" s="18">
        <v>1</v>
      </c>
      <c r="N350" s="18"/>
      <c r="O350" s="18">
        <v>2</v>
      </c>
      <c r="P350" s="22">
        <v>99687</v>
      </c>
      <c r="Q350" s="22">
        <v>3.3647321692986201</v>
      </c>
      <c r="R350" s="18" t="b">
        <v>0</v>
      </c>
      <c r="S350" s="22">
        <v>154857764.85736701</v>
      </c>
      <c r="T350" s="22">
        <v>868068442.78072</v>
      </c>
      <c r="U350" s="22"/>
      <c r="V350" s="18" t="b">
        <v>1</v>
      </c>
      <c r="W350" s="18"/>
      <c r="X350" s="22"/>
      <c r="Y350" s="18" t="b">
        <v>0</v>
      </c>
      <c r="Z350" s="22">
        <v>0.16877715496432999</v>
      </c>
      <c r="AA350" s="18" t="b">
        <v>0</v>
      </c>
      <c r="AB350" s="18" t="b">
        <v>0</v>
      </c>
      <c r="AC350" s="18" t="b">
        <v>0</v>
      </c>
      <c r="AD350" s="18" t="b">
        <v>0</v>
      </c>
      <c r="AE350" s="18" t="b">
        <v>0</v>
      </c>
      <c r="AF350" s="18" t="b">
        <v>0</v>
      </c>
      <c r="AG350" s="18" t="b">
        <v>0</v>
      </c>
      <c r="AH350" s="18" t="b">
        <v>1</v>
      </c>
      <c r="AI350" s="18" t="b">
        <v>0</v>
      </c>
      <c r="AJ350" s="18" t="b">
        <v>0</v>
      </c>
      <c r="AK350" s="18" t="s">
        <v>250</v>
      </c>
      <c r="AL350" s="22">
        <v>21.79</v>
      </c>
      <c r="AM350" s="22">
        <v>0.17699790612224101</v>
      </c>
      <c r="AN350" s="22"/>
      <c r="AO350" s="22">
        <v>99651751.217919096</v>
      </c>
      <c r="AP350" s="18" t="b">
        <v>1</v>
      </c>
      <c r="AQ350" s="22">
        <v>3.3880840295317198</v>
      </c>
      <c r="AR350" s="22">
        <v>388664994.09289402</v>
      </c>
      <c r="AS350" s="22">
        <v>1564987455.6967101</v>
      </c>
      <c r="AT350" s="22">
        <v>1333675812.724838</v>
      </c>
      <c r="AU350" s="22">
        <v>231311642.971872</v>
      </c>
      <c r="AV350" s="22">
        <v>1005501590.05493</v>
      </c>
      <c r="AW350" s="22">
        <v>60036106.354452901</v>
      </c>
      <c r="AX350" s="22">
        <v>61622396.559276797</v>
      </c>
      <c r="AY350" s="22">
        <v>47549869.904596701</v>
      </c>
      <c r="AZ350" s="22">
        <v>26254031.638765201</v>
      </c>
      <c r="BA350" s="22">
        <v>17.806912776956707</v>
      </c>
      <c r="BB350" s="22">
        <v>3.8362036791998233E-2</v>
      </c>
      <c r="BC350" s="22">
        <v>28.670055250975015</v>
      </c>
      <c r="BD350" s="23">
        <v>0.55354922426960451</v>
      </c>
      <c r="BE350" s="21"/>
      <c r="BF350" s="23">
        <v>7.1889235855415692E-2</v>
      </c>
      <c r="BG350" s="21">
        <v>0.1052857</v>
      </c>
      <c r="BH350" s="21">
        <v>6.3941999999999999E-2</v>
      </c>
      <c r="BI350" s="21">
        <v>7.2154800000000005E-2</v>
      </c>
      <c r="BJ350" s="21">
        <v>2.5130110723363992</v>
      </c>
      <c r="BK350" s="24"/>
    </row>
    <row r="351" spans="1:63" x14ac:dyDescent="0.25">
      <c r="A351" s="18" t="s">
        <v>864</v>
      </c>
      <c r="B351" s="18" t="s">
        <v>865</v>
      </c>
      <c r="C351" s="18" t="s">
        <v>513</v>
      </c>
      <c r="D351" s="19">
        <v>600068224.54470205</v>
      </c>
      <c r="E351" s="20"/>
      <c r="F351" s="21">
        <v>3.3668106666559998</v>
      </c>
      <c r="G351" s="20">
        <v>1.2778394195850999</v>
      </c>
      <c r="H351" s="21">
        <v>-0.98313176479899989</v>
      </c>
      <c r="I351" s="20"/>
      <c r="J351" s="22">
        <v>1.29916143924552</v>
      </c>
      <c r="K351" s="18"/>
      <c r="L351" s="18"/>
      <c r="M351" s="18"/>
      <c r="N351" s="18">
        <v>1</v>
      </c>
      <c r="O351" s="18">
        <v>1</v>
      </c>
      <c r="P351" s="22"/>
      <c r="Q351" s="22">
        <v>1.3254607644143599</v>
      </c>
      <c r="R351" s="18"/>
      <c r="S351" s="22">
        <v>-432602772.75567597</v>
      </c>
      <c r="T351" s="22">
        <v>471109501.56217498</v>
      </c>
      <c r="U351" s="22"/>
      <c r="V351" s="18"/>
      <c r="W351" s="18"/>
      <c r="X351" s="22"/>
      <c r="Y351" s="18"/>
      <c r="Z351" s="22">
        <v>-0.32558817470127699</v>
      </c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22"/>
      <c r="AM351" s="22"/>
      <c r="AN351" s="22"/>
      <c r="AO351" s="22">
        <v>-130816690.706779</v>
      </c>
      <c r="AP351" s="18"/>
      <c r="AQ351" s="22">
        <v>1.2841861873310201</v>
      </c>
      <c r="AR351" s="22">
        <v>252836567.17350599</v>
      </c>
      <c r="AS351" s="22">
        <v>2675663019.78754</v>
      </c>
      <c r="AT351" s="22">
        <v>472628132.05581999</v>
      </c>
      <c r="AU351" s="22">
        <v>2203034887.73172</v>
      </c>
      <c r="AV351" s="22">
        <v>1674369404.9358301</v>
      </c>
      <c r="AW351" s="22">
        <v>1591249436.36742</v>
      </c>
      <c r="AX351" s="22">
        <v>471109501.56217498</v>
      </c>
      <c r="AY351" s="22">
        <v>1674369404.9358301</v>
      </c>
      <c r="AZ351" s="22">
        <v>1412498130.16962</v>
      </c>
      <c r="BA351" s="22">
        <v>20.604651784513365</v>
      </c>
      <c r="BB351" s="22">
        <v>0.59471219828488442</v>
      </c>
      <c r="BC351" s="22">
        <v>2.494233815754392</v>
      </c>
      <c r="BD351" s="23">
        <v>-0.26661941549329365</v>
      </c>
      <c r="BE351" s="21">
        <v>-0.65796220194999999</v>
      </c>
      <c r="BF351" s="22"/>
      <c r="BG351" s="21"/>
      <c r="BH351" s="21">
        <v>-0.11890000000000001</v>
      </c>
      <c r="BI351" s="21">
        <v>-0.33789999999999998</v>
      </c>
      <c r="BJ351" s="21">
        <v>-0.91826373979125309</v>
      </c>
    </row>
    <row r="352" spans="1:63" x14ac:dyDescent="0.25">
      <c r="A352" s="18" t="s">
        <v>866</v>
      </c>
      <c r="B352" s="18" t="s">
        <v>867</v>
      </c>
      <c r="C352" s="18" t="s">
        <v>746</v>
      </c>
      <c r="D352" s="19">
        <v>1323343.18462364</v>
      </c>
      <c r="E352" s="20">
        <v>4.43209005318508</v>
      </c>
      <c r="F352" s="21"/>
      <c r="G352" s="20">
        <v>-0.40349862539696701</v>
      </c>
      <c r="H352" s="21">
        <v>0.28237744550999999</v>
      </c>
      <c r="I352" s="20">
        <v>3.8384721880999999</v>
      </c>
      <c r="J352" s="22">
        <v>0.90142101225494797</v>
      </c>
      <c r="K352" s="18"/>
      <c r="L352" s="18">
        <v>1</v>
      </c>
      <c r="M352" s="18"/>
      <c r="N352" s="18"/>
      <c r="O352" s="18">
        <v>1</v>
      </c>
      <c r="P352" s="22"/>
      <c r="Q352" s="22">
        <v>-0.39879767053797299</v>
      </c>
      <c r="R352" s="18"/>
      <c r="S352" s="22">
        <v>-28712.516427063802</v>
      </c>
      <c r="T352" s="22">
        <v>356895.38449285203</v>
      </c>
      <c r="U352" s="22"/>
      <c r="V352" s="18"/>
      <c r="W352" s="18"/>
      <c r="X352" s="22"/>
      <c r="Y352" s="18"/>
      <c r="Z352" s="22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22"/>
      <c r="AM352" s="22"/>
      <c r="AN352" s="22"/>
      <c r="AO352" s="22"/>
      <c r="AP352" s="18"/>
      <c r="AQ352" s="22"/>
      <c r="AR352" s="22">
        <v>186916.75626883301</v>
      </c>
      <c r="AS352" s="22">
        <v>2639998.4070726</v>
      </c>
      <c r="AT352" s="22">
        <v>-3264850.7294280101</v>
      </c>
      <c r="AU352" s="22">
        <v>5904849.13650061</v>
      </c>
      <c r="AV352" s="22">
        <v>0</v>
      </c>
      <c r="AW352" s="22">
        <v>5187567.2016247902</v>
      </c>
      <c r="AX352" s="22">
        <v>356895.38449285203</v>
      </c>
      <c r="AY352" s="22"/>
      <c r="AZ352" s="22"/>
      <c r="BA352" s="22"/>
      <c r="BB352" s="22">
        <v>1.964988762011072</v>
      </c>
      <c r="BC352" s="22"/>
      <c r="BD352" s="23"/>
      <c r="BE352" s="21"/>
      <c r="BF352" s="22"/>
      <c r="BG352" s="21"/>
      <c r="BH352" s="21"/>
      <c r="BI352" s="21"/>
      <c r="BJ352" s="21">
        <v>-8.0450792233876203E-2</v>
      </c>
      <c r="BK352" s="24"/>
    </row>
    <row r="353" spans="1:63" x14ac:dyDescent="0.25">
      <c r="A353" s="18" t="s">
        <v>868</v>
      </c>
      <c r="B353" s="18" t="s">
        <v>869</v>
      </c>
      <c r="C353" s="18" t="s">
        <v>236</v>
      </c>
      <c r="D353" s="19">
        <v>508326.21059999999</v>
      </c>
      <c r="E353" s="20"/>
      <c r="F353" s="21">
        <v>1.18318701363</v>
      </c>
      <c r="G353" s="20"/>
      <c r="H353" s="21">
        <v>2.3319904330000002E-2</v>
      </c>
      <c r="I353" s="20"/>
      <c r="J353" s="22">
        <v>2.6546494236399099</v>
      </c>
      <c r="K353" s="18"/>
      <c r="L353" s="18">
        <v>1</v>
      </c>
      <c r="M353" s="18"/>
      <c r="N353" s="18"/>
      <c r="O353" s="18">
        <v>1</v>
      </c>
      <c r="P353" s="22"/>
      <c r="Q353" s="22"/>
      <c r="R353" s="18"/>
      <c r="S353" s="22">
        <v>29811000</v>
      </c>
      <c r="T353" s="22">
        <v>1065356000</v>
      </c>
      <c r="U353" s="22"/>
      <c r="V353" s="18"/>
      <c r="W353" s="18"/>
      <c r="X353" s="22"/>
      <c r="Y353" s="18"/>
      <c r="Z353" s="22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22"/>
      <c r="AM353" s="22">
        <v>0.23</v>
      </c>
      <c r="AN353" s="22"/>
      <c r="AO353" s="22"/>
      <c r="AP353" s="18"/>
      <c r="AQ353" s="22">
        <v>1.2735493594570001E-3</v>
      </c>
      <c r="AR353" s="22">
        <v>255608000</v>
      </c>
      <c r="AS353" s="22">
        <v>1103290000</v>
      </c>
      <c r="AT353" s="22">
        <v>381015000</v>
      </c>
      <c r="AU353" s="22">
        <v>722275000</v>
      </c>
      <c r="AV353" s="22">
        <v>900756000</v>
      </c>
      <c r="AW353" s="22">
        <v>450812000</v>
      </c>
      <c r="AX353" s="22">
        <v>1065356000</v>
      </c>
      <c r="AY353" s="22">
        <v>900756000</v>
      </c>
      <c r="AZ353" s="22">
        <v>759311000</v>
      </c>
      <c r="BA353" s="22">
        <v>20.702659910618877</v>
      </c>
      <c r="BB353" s="22">
        <v>0.40860698456434846</v>
      </c>
      <c r="BC353" s="22">
        <v>1.1223063589459807</v>
      </c>
      <c r="BD353" s="23">
        <v>0.184508055722444</v>
      </c>
      <c r="BE353" s="21"/>
      <c r="BF353" s="23">
        <v>1.0413510402899799E-2</v>
      </c>
      <c r="BG353" s="21"/>
      <c r="BH353" s="21"/>
      <c r="BI353" s="21"/>
      <c r="BJ353" s="21">
        <v>2.7982195622871603E-2</v>
      </c>
      <c r="BK353" s="24"/>
    </row>
    <row r="354" spans="1:63" x14ac:dyDescent="0.25">
      <c r="A354" s="18" t="s">
        <v>870</v>
      </c>
      <c r="B354" s="18" t="s">
        <v>871</v>
      </c>
      <c r="C354" s="18" t="s">
        <v>230</v>
      </c>
      <c r="D354" s="19">
        <v>312942026.44857299</v>
      </c>
      <c r="E354" s="20"/>
      <c r="F354" s="21">
        <v>1.96298905039</v>
      </c>
      <c r="G354" s="20"/>
      <c r="H354" s="21">
        <v>-5.7306425562000003E-2</v>
      </c>
      <c r="I354" s="20"/>
      <c r="J354" s="22"/>
      <c r="K354" s="18">
        <v>1</v>
      </c>
      <c r="L354" s="18"/>
      <c r="M354" s="18"/>
      <c r="N354" s="18"/>
      <c r="O354" s="18">
        <v>1</v>
      </c>
      <c r="P354" s="22"/>
      <c r="Q354" s="22"/>
      <c r="R354" s="18"/>
      <c r="S354" s="22">
        <v>45760000</v>
      </c>
      <c r="T354" s="22">
        <v>173977000</v>
      </c>
      <c r="U354" s="22"/>
      <c r="V354" s="18"/>
      <c r="W354" s="18"/>
      <c r="X354" s="22"/>
      <c r="Y354" s="18"/>
      <c r="Z354" s="22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22"/>
      <c r="AM354" s="22"/>
      <c r="AN354" s="22"/>
      <c r="AO354" s="22"/>
      <c r="AP354" s="18"/>
      <c r="AQ354" s="22"/>
      <c r="AR354" s="22">
        <v>77857000</v>
      </c>
      <c r="AS354" s="22">
        <v>1178133000</v>
      </c>
      <c r="AT354" s="22">
        <v>390425000</v>
      </c>
      <c r="AU354" s="22">
        <v>787708000</v>
      </c>
      <c r="AV354" s="22">
        <v>158780000</v>
      </c>
      <c r="AW354" s="22">
        <v>766400000</v>
      </c>
      <c r="AX354" s="22">
        <v>173977000</v>
      </c>
      <c r="AY354" s="22">
        <v>158780000</v>
      </c>
      <c r="AZ354" s="22">
        <v>158585000</v>
      </c>
      <c r="BA354" s="22">
        <v>18.92873190939747</v>
      </c>
      <c r="BB354" s="22">
        <v>0.65052078160954663</v>
      </c>
      <c r="BC354" s="22">
        <v>7.0810411200966472</v>
      </c>
      <c r="BD354" s="23">
        <v>4.8470335611461968E-2</v>
      </c>
      <c r="BE354" s="21">
        <v>-1.0761354420000001E-2</v>
      </c>
      <c r="BF354" s="22"/>
      <c r="BG354" s="21"/>
      <c r="BH354" s="21"/>
      <c r="BI354" s="21"/>
      <c r="BJ354" s="21">
        <v>0.26302327319128388</v>
      </c>
    </row>
    <row r="355" spans="1:63" x14ac:dyDescent="0.25">
      <c r="A355" s="18" t="s">
        <v>872</v>
      </c>
      <c r="B355" s="18" t="s">
        <v>873</v>
      </c>
      <c r="C355" s="18" t="s">
        <v>302</v>
      </c>
      <c r="D355" s="19">
        <v>18070609.361415099</v>
      </c>
      <c r="E355" s="20"/>
      <c r="F355" s="21">
        <v>1.0600698183999999</v>
      </c>
      <c r="G355" s="20">
        <v>0.43700774918493401</v>
      </c>
      <c r="H355" s="21">
        <v>-0.15099497806000001</v>
      </c>
      <c r="I355" s="20"/>
      <c r="J355" s="22">
        <v>1.4050359992367201</v>
      </c>
      <c r="K355" s="18"/>
      <c r="L355" s="18">
        <v>1</v>
      </c>
      <c r="M355" s="18"/>
      <c r="N355" s="18"/>
      <c r="O355" s="18">
        <v>1</v>
      </c>
      <c r="P355" s="22"/>
      <c r="Q355" s="22">
        <v>0.42995923710130601</v>
      </c>
      <c r="R355" s="18"/>
      <c r="S355" s="22">
        <v>-9100949.7010200508</v>
      </c>
      <c r="T355" s="22">
        <v>71021456.208230704</v>
      </c>
      <c r="U355" s="22"/>
      <c r="V355" s="18"/>
      <c r="W355" s="18"/>
      <c r="X355" s="22"/>
      <c r="Y355" s="18"/>
      <c r="Z355" s="22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22"/>
      <c r="AM355" s="22"/>
      <c r="AN355" s="22">
        <v>-45747.22</v>
      </c>
      <c r="AO355" s="22"/>
      <c r="AP355" s="18"/>
      <c r="AQ355" s="22"/>
      <c r="AR355" s="22">
        <v>48259584.945480101</v>
      </c>
      <c r="AS355" s="22">
        <v>96342595.849454805</v>
      </c>
      <c r="AT355" s="22">
        <v>37885332.395357005</v>
      </c>
      <c r="AU355" s="22">
        <v>58457263.4540978</v>
      </c>
      <c r="AV355" s="22">
        <v>97292511.988196194</v>
      </c>
      <c r="AW355" s="22">
        <v>40161097.432289802</v>
      </c>
      <c r="AX355" s="22">
        <v>71021456.208230704</v>
      </c>
      <c r="AY355" s="22">
        <v>97292511.988196194</v>
      </c>
      <c r="AZ355" s="22">
        <v>97593652.246891007</v>
      </c>
      <c r="BA355" s="22">
        <v>18.23586258783974</v>
      </c>
      <c r="BB355" s="22">
        <v>0.41685712408087527</v>
      </c>
      <c r="BC355" s="22">
        <v>1.1447962029749119</v>
      </c>
      <c r="BD355" s="23">
        <v>-0.13655350386673695</v>
      </c>
      <c r="BE355" s="21">
        <v>-0.23803025041800002</v>
      </c>
      <c r="BF355" s="22"/>
      <c r="BG355" s="21"/>
      <c r="BH355" s="21"/>
      <c r="BI355" s="21"/>
      <c r="BJ355" s="21">
        <v>-0.12814366512475617</v>
      </c>
      <c r="BK355" s="24"/>
    </row>
    <row r="356" spans="1:63" x14ac:dyDescent="0.25">
      <c r="A356" s="18" t="s">
        <v>874</v>
      </c>
      <c r="B356" s="18" t="s">
        <v>875</v>
      </c>
      <c r="C356" s="18" t="s">
        <v>243</v>
      </c>
      <c r="D356" s="19">
        <v>605291469.86564302</v>
      </c>
      <c r="E356" s="20">
        <v>17.1365395245992</v>
      </c>
      <c r="F356" s="21">
        <v>3.4218678616589999</v>
      </c>
      <c r="G356" s="20">
        <v>1.0953646841201301</v>
      </c>
      <c r="H356" s="21">
        <v>4.3728345847E-2</v>
      </c>
      <c r="I356" s="20">
        <v>3.0645785000000001</v>
      </c>
      <c r="J356" s="22">
        <v>2.3830857099032499</v>
      </c>
      <c r="K356" s="18"/>
      <c r="L356" s="18"/>
      <c r="M356" s="18"/>
      <c r="N356" s="18">
        <v>1</v>
      </c>
      <c r="O356" s="18">
        <v>1</v>
      </c>
      <c r="P356" s="22">
        <v>177327</v>
      </c>
      <c r="Q356" s="22">
        <v>1.0953646841201301</v>
      </c>
      <c r="R356" s="18" t="b">
        <v>0</v>
      </c>
      <c r="S356" s="22">
        <v>40861743.912018903</v>
      </c>
      <c r="T356" s="22">
        <v>745263943.44069099</v>
      </c>
      <c r="U356" s="22"/>
      <c r="V356" s="18" t="b">
        <v>1</v>
      </c>
      <c r="W356" s="18"/>
      <c r="X356" s="22"/>
      <c r="Y356" s="18" t="b">
        <v>0</v>
      </c>
      <c r="Z356" s="22">
        <v>0.26639168715792799</v>
      </c>
      <c r="AA356" s="18" t="b">
        <v>1</v>
      </c>
      <c r="AB356" s="18" t="b">
        <v>1</v>
      </c>
      <c r="AC356" s="18" t="b">
        <v>1</v>
      </c>
      <c r="AD356" s="18" t="b">
        <v>0</v>
      </c>
      <c r="AE356" s="18" t="b">
        <v>0</v>
      </c>
      <c r="AF356" s="18" t="b">
        <v>0</v>
      </c>
      <c r="AG356" s="18" t="b">
        <v>0</v>
      </c>
      <c r="AH356" s="18" t="b">
        <v>1</v>
      </c>
      <c r="AI356" s="18" t="b">
        <v>0</v>
      </c>
      <c r="AJ356" s="18" t="b">
        <v>0</v>
      </c>
      <c r="AK356" s="18" t="s">
        <v>237</v>
      </c>
      <c r="AL356" s="22">
        <v>25.66</v>
      </c>
      <c r="AM356" s="22">
        <v>0.30522068380422201</v>
      </c>
      <c r="AN356" s="22"/>
      <c r="AO356" s="22">
        <v>46055082.384780698</v>
      </c>
      <c r="AP356" s="18" t="b">
        <v>1</v>
      </c>
      <c r="AQ356" s="22">
        <v>1.1105198907554601</v>
      </c>
      <c r="AR356" s="22">
        <v>297381775.333857</v>
      </c>
      <c r="AS356" s="22">
        <v>2621905734.4854698</v>
      </c>
      <c r="AT356" s="22">
        <v>503804399.05734992</v>
      </c>
      <c r="AU356" s="22">
        <v>2118101335.4281199</v>
      </c>
      <c r="AV356" s="22">
        <v>1052246265.20869</v>
      </c>
      <c r="AW356" s="22">
        <v>1723952081.69678</v>
      </c>
      <c r="AX356" s="22">
        <v>745263943.44069099</v>
      </c>
      <c r="AY356" s="22">
        <v>1052246265.20869</v>
      </c>
      <c r="AZ356" s="22">
        <v>992364156.33937097</v>
      </c>
      <c r="BA356" s="22">
        <v>20.601721008183517</v>
      </c>
      <c r="BB356" s="22">
        <v>0.65751871206578416</v>
      </c>
      <c r="BC356" s="22">
        <v>2.9172638039764185</v>
      </c>
      <c r="BD356" s="23">
        <v>-0.11569855944393373</v>
      </c>
      <c r="BE356" s="21">
        <v>6.6572738009999993E-2</v>
      </c>
      <c r="BF356" s="23">
        <v>2.7971824451442001E-2</v>
      </c>
      <c r="BG356" s="21">
        <v>6.4000000000000001E-2</v>
      </c>
      <c r="BH356" s="21"/>
      <c r="BI356" s="21"/>
      <c r="BJ356" s="21">
        <v>5.4828553389247296E-2</v>
      </c>
    </row>
    <row r="357" spans="1:63" x14ac:dyDescent="0.25">
      <c r="A357" s="18" t="s">
        <v>876</v>
      </c>
      <c r="B357" s="18" t="s">
        <v>877</v>
      </c>
      <c r="C357" s="18" t="s">
        <v>746</v>
      </c>
      <c r="D357" s="19">
        <v>4265235.4756473899</v>
      </c>
      <c r="E357" s="20"/>
      <c r="F357" s="21">
        <v>1.44341394411</v>
      </c>
      <c r="G357" s="20">
        <v>0.71267186936250204</v>
      </c>
      <c r="H357" s="21">
        <v>3.57765541E-3</v>
      </c>
      <c r="I357" s="20">
        <v>31.053125943800001</v>
      </c>
      <c r="J357" s="22">
        <v>1.5719761258664899</v>
      </c>
      <c r="K357" s="18"/>
      <c r="L357" s="18">
        <v>1</v>
      </c>
      <c r="M357" s="18"/>
      <c r="N357" s="18"/>
      <c r="O357" s="18">
        <v>1</v>
      </c>
      <c r="P357" s="22"/>
      <c r="Q357" s="22">
        <v>0.71935316813777495</v>
      </c>
      <c r="R357" s="18"/>
      <c r="S357" s="22">
        <v>18072464.9224112</v>
      </c>
      <c r="T357" s="22">
        <v>19041575.405200899</v>
      </c>
      <c r="U357" s="22"/>
      <c r="V357" s="18"/>
      <c r="W357" s="18"/>
      <c r="X357" s="22"/>
      <c r="Y357" s="18"/>
      <c r="Z357" s="22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22"/>
      <c r="AM357" s="22"/>
      <c r="AN357" s="22">
        <v>0</v>
      </c>
      <c r="AO357" s="22"/>
      <c r="AP357" s="18"/>
      <c r="AQ357" s="22">
        <v>0.70406011412594205</v>
      </c>
      <c r="AR357" s="22">
        <v>8820716.0208673496</v>
      </c>
      <c r="AS357" s="22">
        <v>16132597.931849301</v>
      </c>
      <c r="AT357" s="22">
        <v>6071482.6171798017</v>
      </c>
      <c r="AU357" s="22">
        <v>10061115.314669499</v>
      </c>
      <c r="AV357" s="22">
        <v>20382466.0306447</v>
      </c>
      <c r="AW357" s="22">
        <v>8763662.6710737702</v>
      </c>
      <c r="AX357" s="22">
        <v>19041575.405200899</v>
      </c>
      <c r="AY357" s="22">
        <v>20382466.0306447</v>
      </c>
      <c r="AZ357" s="22">
        <v>21562755.3371218</v>
      </c>
      <c r="BA357" s="22">
        <v>16.796160453349017</v>
      </c>
      <c r="BB357" s="22">
        <v>0.54322699345109016</v>
      </c>
      <c r="BC357" s="22">
        <v>0.81841421347437138</v>
      </c>
      <c r="BD357" s="23">
        <v>-6.026194162531065E-2</v>
      </c>
      <c r="BE357" s="21"/>
      <c r="BF357" s="22"/>
      <c r="BG357" s="21"/>
      <c r="BH357" s="21"/>
      <c r="BI357" s="21"/>
      <c r="BJ357" s="21">
        <v>0.94910555129146501</v>
      </c>
      <c r="BK357" s="24"/>
    </row>
    <row r="358" spans="1:63" x14ac:dyDescent="0.25">
      <c r="A358" s="18" t="s">
        <v>878</v>
      </c>
      <c r="B358" s="18" t="s">
        <v>879</v>
      </c>
      <c r="C358" s="18" t="s">
        <v>746</v>
      </c>
      <c r="D358" s="19">
        <v>2460184.43915202</v>
      </c>
      <c r="E358" s="20"/>
      <c r="F358" s="21"/>
      <c r="G358" s="20">
        <v>-0.17231834158342799</v>
      </c>
      <c r="H358" s="21">
        <v>-0.86935110792000003</v>
      </c>
      <c r="I358" s="20"/>
      <c r="J358" s="22">
        <v>0.13501246213667201</v>
      </c>
      <c r="K358" s="18">
        <v>1</v>
      </c>
      <c r="L358" s="18"/>
      <c r="M358" s="18"/>
      <c r="N358" s="18"/>
      <c r="O358" s="18">
        <v>1</v>
      </c>
      <c r="P358" s="22"/>
      <c r="Q358" s="22">
        <v>-0.18119017699168399</v>
      </c>
      <c r="R358" s="18"/>
      <c r="S358" s="22">
        <v>-1937982.0264691401</v>
      </c>
      <c r="T358" s="22">
        <v>10278218.0452126</v>
      </c>
      <c r="U358" s="22"/>
      <c r="V358" s="18"/>
      <c r="W358" s="18"/>
      <c r="X358" s="22"/>
      <c r="Y358" s="18"/>
      <c r="Z358" s="22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22"/>
      <c r="AM358" s="22"/>
      <c r="AN358" s="22"/>
      <c r="AO358" s="22"/>
      <c r="AP358" s="18"/>
      <c r="AQ358" s="22"/>
      <c r="AR358" s="22">
        <v>22673914.486347299</v>
      </c>
      <c r="AS358" s="22">
        <v>39463409.130128898</v>
      </c>
      <c r="AT358" s="22">
        <v>-13680206.549586505</v>
      </c>
      <c r="AU358" s="22">
        <v>53143615.679715402</v>
      </c>
      <c r="AV358" s="22">
        <v>13043408.4995663</v>
      </c>
      <c r="AW358" s="22">
        <v>8818485.9225040805</v>
      </c>
      <c r="AX358" s="22">
        <v>10278218.0452126</v>
      </c>
      <c r="AY358" s="22">
        <v>13043408.4995663</v>
      </c>
      <c r="AZ358" s="22">
        <v>10209890.9537705</v>
      </c>
      <c r="BA358" s="22">
        <v>16.26466546468545</v>
      </c>
      <c r="BB358" s="22">
        <v>0.22345981041388244</v>
      </c>
      <c r="BC358" s="22">
        <v>3.3842758826754062</v>
      </c>
      <c r="BD358" s="23">
        <v>3.2763825552872994E-2</v>
      </c>
      <c r="BE358" s="21"/>
      <c r="BF358" s="22"/>
      <c r="BG358" s="21"/>
      <c r="BH358" s="21"/>
      <c r="BI358" s="21"/>
      <c r="BJ358" s="21">
        <v>-0.18855233640152394</v>
      </c>
    </row>
    <row r="359" spans="1:63" x14ac:dyDescent="0.25">
      <c r="A359" s="18" t="s">
        <v>880</v>
      </c>
      <c r="B359" s="18" t="s">
        <v>881</v>
      </c>
      <c r="C359" s="18" t="s">
        <v>400</v>
      </c>
      <c r="D359" s="19">
        <v>70604424.369544104</v>
      </c>
      <c r="E359" s="20"/>
      <c r="F359" s="21">
        <v>0.56102715764400002</v>
      </c>
      <c r="G359" s="20">
        <v>0.69278603553981899</v>
      </c>
      <c r="H359" s="21">
        <v>1.6454121159999999E-3</v>
      </c>
      <c r="I359" s="20">
        <v>7.7378704411000001</v>
      </c>
      <c r="J359" s="22">
        <v>1.60391447877523</v>
      </c>
      <c r="K359" s="18">
        <v>1</v>
      </c>
      <c r="L359" s="18">
        <v>1</v>
      </c>
      <c r="M359" s="18"/>
      <c r="N359" s="18">
        <v>1</v>
      </c>
      <c r="O359" s="18">
        <v>3</v>
      </c>
      <c r="P359" s="22"/>
      <c r="Q359" s="22">
        <v>0.68571679027920895</v>
      </c>
      <c r="R359" s="18"/>
      <c r="S359" s="22">
        <v>867412.93532338296</v>
      </c>
      <c r="T359" s="22">
        <v>158136069.651741</v>
      </c>
      <c r="U359" s="22"/>
      <c r="V359" s="18"/>
      <c r="W359" s="18"/>
      <c r="X359" s="22"/>
      <c r="Y359" s="18"/>
      <c r="Z359" s="22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22"/>
      <c r="AM359" s="22"/>
      <c r="AN359" s="22"/>
      <c r="AO359" s="22"/>
      <c r="AP359" s="18"/>
      <c r="AQ359" s="22"/>
      <c r="AR359" s="22">
        <v>78795273.631840795</v>
      </c>
      <c r="AS359" s="22">
        <v>204978855.72139299</v>
      </c>
      <c r="AT359" s="22">
        <v>103458955.22388099</v>
      </c>
      <c r="AU359" s="22">
        <v>101519900.497512</v>
      </c>
      <c r="AV359" s="22">
        <v>120319148.93617</v>
      </c>
      <c r="AW359" s="22">
        <v>58043283.582089603</v>
      </c>
      <c r="AX359" s="22">
        <v>158136069.651741</v>
      </c>
      <c r="AY359" s="22">
        <v>120319148.93617</v>
      </c>
      <c r="AZ359" s="22">
        <v>97093946.731234893</v>
      </c>
      <c r="BA359" s="22">
        <v>18.742312382751457</v>
      </c>
      <c r="BB359" s="22">
        <v>0.28316717535481789</v>
      </c>
      <c r="BC359" s="22">
        <v>1.472257239500643</v>
      </c>
      <c r="BD359" s="23">
        <v>0.27675424422882122</v>
      </c>
      <c r="BE359" s="21">
        <v>2.519920904E-3</v>
      </c>
      <c r="BF359" s="22"/>
      <c r="BG359" s="21"/>
      <c r="BH359" s="21"/>
      <c r="BI359" s="21"/>
      <c r="BJ359" s="21">
        <v>5.4852314037756485E-3</v>
      </c>
      <c r="BK359" s="24"/>
    </row>
    <row r="360" spans="1:63" x14ac:dyDescent="0.25">
      <c r="A360" s="18" t="s">
        <v>882</v>
      </c>
      <c r="B360" s="18" t="s">
        <v>883</v>
      </c>
      <c r="C360" s="18" t="s">
        <v>230</v>
      </c>
      <c r="D360" s="19">
        <v>897825149.26632297</v>
      </c>
      <c r="E360" s="20">
        <v>33.663993246095401</v>
      </c>
      <c r="F360" s="21">
        <v>7.5751622822</v>
      </c>
      <c r="G360" s="20">
        <v>18.278630811872901</v>
      </c>
      <c r="H360" s="21">
        <v>3.2340598919999998E-2</v>
      </c>
      <c r="I360" s="20">
        <v>7.5533871728999999</v>
      </c>
      <c r="J360" s="22">
        <v>1.8754358764569301</v>
      </c>
      <c r="K360" s="18"/>
      <c r="L360" s="18">
        <v>1</v>
      </c>
      <c r="M360" s="18"/>
      <c r="N360" s="18"/>
      <c r="O360" s="18">
        <v>1</v>
      </c>
      <c r="P360" s="22"/>
      <c r="Q360" s="22">
        <v>18.278630811872901</v>
      </c>
      <c r="R360" s="18" t="b">
        <v>1</v>
      </c>
      <c r="S360" s="22">
        <v>34893472.348141402</v>
      </c>
      <c r="T360" s="22">
        <v>630440969.074242</v>
      </c>
      <c r="U360" s="22"/>
      <c r="V360" s="18" t="b">
        <v>1</v>
      </c>
      <c r="W360" s="18"/>
      <c r="X360" s="22"/>
      <c r="Y360" s="18" t="b">
        <v>1</v>
      </c>
      <c r="Z360" s="22">
        <v>0.32661682688265498</v>
      </c>
      <c r="AA360" s="18" t="b">
        <v>0</v>
      </c>
      <c r="AB360" s="18" t="b">
        <v>1</v>
      </c>
      <c r="AC360" s="18" t="b">
        <v>0</v>
      </c>
      <c r="AD360" s="18" t="b">
        <v>0</v>
      </c>
      <c r="AE360" s="18" t="b">
        <v>0</v>
      </c>
      <c r="AF360" s="18" t="b">
        <v>0</v>
      </c>
      <c r="AG360" s="18" t="b">
        <v>0</v>
      </c>
      <c r="AH360" s="18" t="b">
        <v>0</v>
      </c>
      <c r="AI360" s="18" t="b">
        <v>0</v>
      </c>
      <c r="AJ360" s="18" t="b">
        <v>0</v>
      </c>
      <c r="AK360" s="18" t="s">
        <v>250</v>
      </c>
      <c r="AL360" s="22">
        <v>19.66</v>
      </c>
      <c r="AM360" s="22"/>
      <c r="AN360" s="22"/>
      <c r="AO360" s="22">
        <v>34657720.353785999</v>
      </c>
      <c r="AP360" s="18" t="b">
        <v>1</v>
      </c>
      <c r="AQ360" s="22">
        <v>23.460654707454601</v>
      </c>
      <c r="AR360" s="22">
        <v>167879268.66122699</v>
      </c>
      <c r="AS360" s="22">
        <v>491321648.03062397</v>
      </c>
      <c r="AT360" s="22">
        <v>36856552.835700989</v>
      </c>
      <c r="AU360" s="22">
        <v>454465095.19492298</v>
      </c>
      <c r="AV360" s="22">
        <v>599649465.72843397</v>
      </c>
      <c r="AW360" s="22">
        <v>279194368.89291799</v>
      </c>
      <c r="AX360" s="22">
        <v>630440969.074242</v>
      </c>
      <c r="AY360" s="22">
        <v>599649465.72843397</v>
      </c>
      <c r="AZ360" s="22">
        <v>550917702.78271198</v>
      </c>
      <c r="BA360" s="22">
        <v>20.236892951039611</v>
      </c>
      <c r="BB360" s="22">
        <v>0.5682517145581093</v>
      </c>
      <c r="BC360" s="22">
        <v>0.79883825470025538</v>
      </c>
      <c r="BD360" s="23">
        <v>6.990239217415159E-2</v>
      </c>
      <c r="BE360" s="21">
        <v>0.64680328956099997</v>
      </c>
      <c r="BF360" s="22"/>
      <c r="BG360" s="21"/>
      <c r="BH360" s="21"/>
      <c r="BI360" s="21"/>
      <c r="BJ360" s="21">
        <v>5.5347723355257193E-2</v>
      </c>
    </row>
    <row r="361" spans="1:63" x14ac:dyDescent="0.25">
      <c r="A361" s="18" t="s">
        <v>884</v>
      </c>
      <c r="B361" s="18" t="s">
        <v>885</v>
      </c>
      <c r="C361" s="18" t="s">
        <v>273</v>
      </c>
      <c r="D361" s="19">
        <v>51080730.149401501</v>
      </c>
      <c r="E361" s="20"/>
      <c r="F361" s="21">
        <v>1.247851507195</v>
      </c>
      <c r="G361" s="20">
        <v>0.73459009647529605</v>
      </c>
      <c r="H361" s="21">
        <v>-2.0207485399E-2</v>
      </c>
      <c r="I361" s="20">
        <v>2.5170080117999998</v>
      </c>
      <c r="J361" s="22">
        <v>1.03077054345542</v>
      </c>
      <c r="K361" s="18"/>
      <c r="L361" s="18">
        <v>1</v>
      </c>
      <c r="M361" s="18"/>
      <c r="N361" s="18"/>
      <c r="O361" s="18">
        <v>1</v>
      </c>
      <c r="P361" s="22"/>
      <c r="Q361" s="22">
        <v>0.71730562361705397</v>
      </c>
      <c r="R361" s="18"/>
      <c r="S361" s="22">
        <v>4688562.0418811999</v>
      </c>
      <c r="T361" s="22">
        <v>148537029.112544</v>
      </c>
      <c r="U361" s="22"/>
      <c r="V361" s="18"/>
      <c r="W361" s="18"/>
      <c r="X361" s="22"/>
      <c r="Y361" s="18"/>
      <c r="Z361" s="22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22"/>
      <c r="AM361" s="22"/>
      <c r="AN361" s="22"/>
      <c r="AO361" s="22"/>
      <c r="AP361" s="18"/>
      <c r="AQ361" s="22"/>
      <c r="AR361" s="22">
        <v>26029588.780144401</v>
      </c>
      <c r="AS361" s="22">
        <v>144942064.79576999</v>
      </c>
      <c r="AT361" s="22">
        <v>56329928.357466787</v>
      </c>
      <c r="AU361" s="22">
        <v>88612136.438303202</v>
      </c>
      <c r="AV361" s="22">
        <v>148845601.96560201</v>
      </c>
      <c r="AW361" s="22">
        <v>70291394.613696307</v>
      </c>
      <c r="AX361" s="22">
        <v>148537029.112544</v>
      </c>
      <c r="AY361" s="22">
        <v>148845601.96560201</v>
      </c>
      <c r="AZ361" s="22">
        <v>135389788.22937301</v>
      </c>
      <c r="BA361" s="22">
        <v>18.817382468825876</v>
      </c>
      <c r="BB361" s="22">
        <v>0.48496200680416762</v>
      </c>
      <c r="BC361" s="22">
        <v>0.9747850052324154</v>
      </c>
      <c r="BD361" s="23">
        <v>4.8656314470069933E-2</v>
      </c>
      <c r="BE361" s="21">
        <v>-3.178705873E-3</v>
      </c>
      <c r="BF361" s="22"/>
      <c r="BG361" s="21"/>
      <c r="BH361" s="21"/>
      <c r="BI361" s="21"/>
      <c r="BJ361" s="21">
        <v>3.156493751015281E-2</v>
      </c>
      <c r="BK361" s="24"/>
    </row>
    <row r="362" spans="1:63" x14ac:dyDescent="0.25">
      <c r="A362" s="18" t="s">
        <v>886</v>
      </c>
      <c r="B362" s="18" t="s">
        <v>887</v>
      </c>
      <c r="C362" s="18" t="s">
        <v>827</v>
      </c>
      <c r="D362" s="19">
        <v>139734392.121108</v>
      </c>
      <c r="E362" s="20"/>
      <c r="F362" s="21">
        <v>2.2426218160999998</v>
      </c>
      <c r="G362" s="20"/>
      <c r="H362" s="21">
        <v>-2.3457042179999998E-2</v>
      </c>
      <c r="I362" s="20"/>
      <c r="J362" s="22">
        <v>1.4266536908971099</v>
      </c>
      <c r="K362" s="18"/>
      <c r="L362" s="18"/>
      <c r="M362" s="18"/>
      <c r="N362" s="18">
        <v>1</v>
      </c>
      <c r="O362" s="18">
        <v>1</v>
      </c>
      <c r="P362" s="22"/>
      <c r="Q362" s="22"/>
      <c r="R362" s="18"/>
      <c r="S362" s="22">
        <v>8209.13472622478</v>
      </c>
      <c r="T362" s="22">
        <v>483342983.25576401</v>
      </c>
      <c r="U362" s="22"/>
      <c r="V362" s="18"/>
      <c r="W362" s="18"/>
      <c r="X362" s="22"/>
      <c r="Y362" s="18"/>
      <c r="Z362" s="22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22"/>
      <c r="AM362" s="22">
        <v>-4.3200204962199999E-3</v>
      </c>
      <c r="AN362" s="22"/>
      <c r="AO362" s="22"/>
      <c r="AP362" s="18"/>
      <c r="AQ362" s="22">
        <v>0.89125804155315003</v>
      </c>
      <c r="AR362" s="22">
        <v>68148791.166426495</v>
      </c>
      <c r="AS362" s="22">
        <v>188261532.77593699</v>
      </c>
      <c r="AT362" s="22">
        <v>14212031.396973997</v>
      </c>
      <c r="AU362" s="22">
        <v>174049501.37896299</v>
      </c>
      <c r="AV362" s="22">
        <v>294453429.405913</v>
      </c>
      <c r="AW362" s="22">
        <v>31872211.6635447</v>
      </c>
      <c r="AX362" s="22">
        <v>483342983.25576401</v>
      </c>
      <c r="AY362" s="22">
        <v>294453429.405913</v>
      </c>
      <c r="AZ362" s="22">
        <v>281449387.48617798</v>
      </c>
      <c r="BA362" s="22">
        <v>19.74843424198723</v>
      </c>
      <c r="BB362" s="22">
        <v>0.16929752559423816</v>
      </c>
      <c r="BC362" s="22">
        <v>0.48408948591493772</v>
      </c>
      <c r="BD362" s="23">
        <v>0.34384797763272906</v>
      </c>
      <c r="BE362" s="21"/>
      <c r="BF362" s="23">
        <v>-0.277943606876214</v>
      </c>
      <c r="BG362" s="21"/>
      <c r="BH362" s="21"/>
      <c r="BI362" s="21"/>
      <c r="BJ362" s="21">
        <v>1.6984077581779778E-5</v>
      </c>
      <c r="BK362" s="24"/>
    </row>
    <row r="363" spans="1:63" x14ac:dyDescent="0.25">
      <c r="A363" s="18" t="s">
        <v>888</v>
      </c>
      <c r="B363" s="18" t="s">
        <v>889</v>
      </c>
      <c r="C363" s="18" t="s">
        <v>236</v>
      </c>
      <c r="D363" s="19">
        <v>6678607.6875</v>
      </c>
      <c r="E363" s="20"/>
      <c r="F363" s="21"/>
      <c r="G363" s="20">
        <v>-1.2139363073452101</v>
      </c>
      <c r="H363" s="21"/>
      <c r="I363" s="20"/>
      <c r="J363" s="22">
        <v>-0.54573839481666897</v>
      </c>
      <c r="K363" s="18"/>
      <c r="L363" s="18">
        <v>1</v>
      </c>
      <c r="M363" s="18"/>
      <c r="N363" s="18"/>
      <c r="O363" s="18">
        <v>1</v>
      </c>
      <c r="P363" s="22"/>
      <c r="Q363" s="22">
        <v>-1.2139363073452101</v>
      </c>
      <c r="R363" s="18"/>
      <c r="S363" s="22">
        <v>-1695940</v>
      </c>
      <c r="T363" s="22">
        <v>0</v>
      </c>
      <c r="U363" s="22"/>
      <c r="V363" s="18"/>
      <c r="W363" s="18"/>
      <c r="X363" s="22"/>
      <c r="Y363" s="18"/>
      <c r="Z363" s="22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22"/>
      <c r="AM363" s="22"/>
      <c r="AN363" s="22"/>
      <c r="AO363" s="22"/>
      <c r="AP363" s="18"/>
      <c r="AQ363" s="22"/>
      <c r="AR363" s="22">
        <v>23720</v>
      </c>
      <c r="AS363" s="22">
        <v>58790</v>
      </c>
      <c r="AT363" s="22">
        <v>-4661020</v>
      </c>
      <c r="AU363" s="22">
        <v>4719810</v>
      </c>
      <c r="AV363" s="22">
        <v>0</v>
      </c>
      <c r="AW363" s="22">
        <v>2984350</v>
      </c>
      <c r="AX363" s="22">
        <v>0</v>
      </c>
      <c r="AY363" s="22">
        <v>0</v>
      </c>
      <c r="AZ363" s="22">
        <v>2220760</v>
      </c>
      <c r="BA363" s="22"/>
      <c r="BB363" s="22">
        <v>50.762884844361288</v>
      </c>
      <c r="BC363" s="22"/>
      <c r="BD363" s="23"/>
      <c r="BE363" s="21"/>
      <c r="BF363" s="22"/>
      <c r="BG363" s="21"/>
      <c r="BH363" s="21"/>
      <c r="BI363" s="21"/>
      <c r="BJ363" s="21"/>
      <c r="BK363" s="24"/>
    </row>
    <row r="364" spans="1:63" x14ac:dyDescent="0.25">
      <c r="A364" s="18" t="s">
        <v>890</v>
      </c>
      <c r="B364" s="18" t="s">
        <v>891</v>
      </c>
      <c r="C364" s="18" t="s">
        <v>355</v>
      </c>
      <c r="D364" s="19">
        <v>3474335374.1999998</v>
      </c>
      <c r="E364" s="20"/>
      <c r="F364" s="21">
        <v>1.0792530111900001</v>
      </c>
      <c r="G364" s="20">
        <v>2.6900544030489302</v>
      </c>
      <c r="H364" s="21">
        <v>-0.74732054686400007</v>
      </c>
      <c r="I364" s="20"/>
      <c r="J364" s="22">
        <v>1.6464510415087801</v>
      </c>
      <c r="K364" s="18"/>
      <c r="L364" s="18"/>
      <c r="M364" s="18"/>
      <c r="N364" s="18">
        <v>1</v>
      </c>
      <c r="O364" s="18">
        <v>1</v>
      </c>
      <c r="P364" s="22">
        <v>385546</v>
      </c>
      <c r="Q364" s="22">
        <v>2.6900544030489302</v>
      </c>
      <c r="R364" s="18" t="b">
        <v>0</v>
      </c>
      <c r="S364" s="22">
        <v>-269724000</v>
      </c>
      <c r="T364" s="22">
        <v>801003000</v>
      </c>
      <c r="U364" s="22"/>
      <c r="V364" s="18" t="b">
        <v>1</v>
      </c>
      <c r="W364" s="18"/>
      <c r="X364" s="22"/>
      <c r="Y364" s="18" t="b">
        <v>0</v>
      </c>
      <c r="Z364" s="22">
        <v>-4.4884899999999996</v>
      </c>
      <c r="AA364" s="18" t="b">
        <v>0</v>
      </c>
      <c r="AB364" s="18" t="b">
        <v>0</v>
      </c>
      <c r="AC364" s="18" t="b">
        <v>0</v>
      </c>
      <c r="AD364" s="18" t="b">
        <v>0</v>
      </c>
      <c r="AE364" s="18" t="b">
        <v>0</v>
      </c>
      <c r="AF364" s="18" t="b">
        <v>0</v>
      </c>
      <c r="AG364" s="18" t="b">
        <v>0</v>
      </c>
      <c r="AH364" s="18" t="b">
        <v>1</v>
      </c>
      <c r="AI364" s="18" t="b">
        <v>0</v>
      </c>
      <c r="AJ364" s="18" t="b">
        <v>0</v>
      </c>
      <c r="AK364" s="18" t="s">
        <v>244</v>
      </c>
      <c r="AL364" s="22">
        <v>5.13</v>
      </c>
      <c r="AM364" s="22">
        <v>-5.81</v>
      </c>
      <c r="AN364" s="22"/>
      <c r="AO364" s="22">
        <v>-97952930</v>
      </c>
      <c r="AP364" s="18" t="b">
        <v>1</v>
      </c>
      <c r="AQ364" s="22">
        <v>2.6901639344262298</v>
      </c>
      <c r="AR364" s="22">
        <v>1219371000</v>
      </c>
      <c r="AS364" s="22">
        <v>3853384000</v>
      </c>
      <c r="AT364" s="22">
        <v>1292014000</v>
      </c>
      <c r="AU364" s="22">
        <v>2561370000</v>
      </c>
      <c r="AV364" s="22">
        <v>2707408000</v>
      </c>
      <c r="AW364" s="22">
        <v>1394410000</v>
      </c>
      <c r="AX364" s="22">
        <v>801003000</v>
      </c>
      <c r="AY364" s="22">
        <v>2707408000</v>
      </c>
      <c r="AZ364" s="22">
        <v>2677627000</v>
      </c>
      <c r="BA364" s="22">
        <v>21.110316403460004</v>
      </c>
      <c r="BB364" s="22">
        <v>0.36186634916219096</v>
      </c>
      <c r="BC364" s="22">
        <v>2.1966548389000033</v>
      </c>
      <c r="BD364" s="23">
        <v>-0.34651090099970128</v>
      </c>
      <c r="BE364" s="21">
        <v>-0.37100826794600006</v>
      </c>
      <c r="BF364" s="23">
        <v>-8.8579112183098108E-2</v>
      </c>
      <c r="BG364" s="21">
        <v>-9.2499999999999999E-2</v>
      </c>
      <c r="BH364" s="21">
        <v>-1.8533299999999999E-2</v>
      </c>
      <c r="BI364" s="21">
        <v>-7.2704299999999999E-2</v>
      </c>
      <c r="BJ364" s="21">
        <v>-0.33673282122538867</v>
      </c>
    </row>
    <row r="365" spans="1:63" x14ac:dyDescent="0.25">
      <c r="A365" s="18" t="s">
        <v>892</v>
      </c>
      <c r="B365" s="18" t="s">
        <v>893</v>
      </c>
      <c r="C365" s="18" t="s">
        <v>746</v>
      </c>
      <c r="D365" s="19">
        <v>5728860.8613980897</v>
      </c>
      <c r="E365" s="20"/>
      <c r="F365" s="21">
        <v>0.15165838443000002</v>
      </c>
      <c r="G365" s="20"/>
      <c r="H365" s="21"/>
      <c r="I365" s="20"/>
      <c r="J365" s="22"/>
      <c r="K365" s="18"/>
      <c r="L365" s="18">
        <v>1</v>
      </c>
      <c r="M365" s="18">
        <v>1</v>
      </c>
      <c r="N365" s="18"/>
      <c r="O365" s="18">
        <v>2</v>
      </c>
      <c r="P365" s="22"/>
      <c r="Q365" s="22"/>
      <c r="R365" s="18"/>
      <c r="S365" s="22">
        <v>-12316.8545822492</v>
      </c>
      <c r="T365" s="22">
        <v>0</v>
      </c>
      <c r="U365" s="22"/>
      <c r="V365" s="18"/>
      <c r="W365" s="18"/>
      <c r="X365" s="22"/>
      <c r="Y365" s="18"/>
      <c r="Z365" s="22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22"/>
      <c r="AM365" s="22"/>
      <c r="AN365" s="22"/>
      <c r="AO365" s="22"/>
      <c r="AP365" s="18"/>
      <c r="AQ365" s="22"/>
      <c r="AR365" s="22">
        <v>7128.3607979184699</v>
      </c>
      <c r="AS365" s="22">
        <v>149066.20410523299</v>
      </c>
      <c r="AT365" s="22">
        <v>114375.83116507689</v>
      </c>
      <c r="AU365" s="22">
        <v>34690.3729401561</v>
      </c>
      <c r="AV365" s="22">
        <v>0</v>
      </c>
      <c r="AW365" s="22">
        <v>17346.0537727667</v>
      </c>
      <c r="AX365" s="22">
        <v>0</v>
      </c>
      <c r="AY365" s="22">
        <v>0</v>
      </c>
      <c r="AZ365" s="22">
        <v>0</v>
      </c>
      <c r="BA365" s="22"/>
      <c r="BB365" s="22">
        <v>0.11636476474923375</v>
      </c>
      <c r="BC365" s="22"/>
      <c r="BD365" s="23"/>
      <c r="BE365" s="21">
        <v>-0.18803566879000003</v>
      </c>
      <c r="BF365" s="22"/>
      <c r="BG365" s="21"/>
      <c r="BH365" s="21"/>
      <c r="BI365" s="21"/>
      <c r="BJ365" s="21"/>
    </row>
    <row r="366" spans="1:63" x14ac:dyDescent="0.25">
      <c r="A366" s="18" t="s">
        <v>894</v>
      </c>
      <c r="B366" s="18" t="s">
        <v>895</v>
      </c>
      <c r="C366" s="18" t="s">
        <v>896</v>
      </c>
      <c r="D366" s="19">
        <v>117722328.854766</v>
      </c>
      <c r="E366" s="20">
        <v>6.9695913698277296</v>
      </c>
      <c r="F366" s="21">
        <v>0</v>
      </c>
      <c r="G366" s="20">
        <v>3.0508172136193301</v>
      </c>
      <c r="H366" s="21">
        <v>5.8600972176120001</v>
      </c>
      <c r="I366" s="20">
        <v>10.7212186178</v>
      </c>
      <c r="J366" s="22">
        <v>1.2352963772769701</v>
      </c>
      <c r="K366" s="18">
        <v>1</v>
      </c>
      <c r="L366" s="18"/>
      <c r="M366" s="18"/>
      <c r="N366" s="18"/>
      <c r="O366" s="18">
        <v>1</v>
      </c>
      <c r="P366" s="22"/>
      <c r="Q366" s="22">
        <v>3.0010756286146698</v>
      </c>
      <c r="R366" s="18"/>
      <c r="S366" s="22">
        <v>-1092666.66666667</v>
      </c>
      <c r="T366" s="22">
        <v>3484027.9329608898</v>
      </c>
      <c r="U366" s="22"/>
      <c r="V366" s="18"/>
      <c r="W366" s="18"/>
      <c r="X366" s="22"/>
      <c r="Y366" s="18"/>
      <c r="Z366" s="22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22"/>
      <c r="AM366" s="22">
        <v>8.3681984471902005E-2</v>
      </c>
      <c r="AN366" s="22"/>
      <c r="AO366" s="22">
        <v>12404092.0716113</v>
      </c>
      <c r="AP366" s="18"/>
      <c r="AQ366" s="22">
        <v>2.2897356558466799</v>
      </c>
      <c r="AR366" s="22">
        <v>51275512.104283102</v>
      </c>
      <c r="AS366" s="22">
        <v>62983841.092489101</v>
      </c>
      <c r="AT366" s="22">
        <v>50806731.222842902</v>
      </c>
      <c r="AU366" s="22">
        <v>12177109.869646201</v>
      </c>
      <c r="AV366" s="22">
        <v>5214841.44144144</v>
      </c>
      <c r="AW366" s="22">
        <v>0</v>
      </c>
      <c r="AX366" s="22">
        <v>3484027.9329608898</v>
      </c>
      <c r="AY366" s="22">
        <v>5214841.44144144</v>
      </c>
      <c r="AZ366" s="22">
        <v>4825931.05381166</v>
      </c>
      <c r="BA366" s="22">
        <v>15.265359438024429</v>
      </c>
      <c r="BB366" s="22">
        <v>0</v>
      </c>
      <c r="BC366" s="22">
        <v>14.480925826482252</v>
      </c>
      <c r="BD366" s="23">
        <v>-0.1256569126602162</v>
      </c>
      <c r="BE366" s="21">
        <v>0.42081804714800003</v>
      </c>
      <c r="BF366" s="23">
        <v>0.42282271780573599</v>
      </c>
      <c r="BG366" s="21">
        <v>1.8034999999999999</v>
      </c>
      <c r="BH366" s="21"/>
      <c r="BI366" s="21">
        <v>0.27300000000000002</v>
      </c>
      <c r="BJ366" s="21">
        <v>-0.31362167229757854</v>
      </c>
      <c r="BK366" s="24"/>
    </row>
    <row r="367" spans="1:63" x14ac:dyDescent="0.25">
      <c r="A367" s="18" t="s">
        <v>897</v>
      </c>
      <c r="B367" s="18" t="s">
        <v>898</v>
      </c>
      <c r="C367" s="18" t="s">
        <v>332</v>
      </c>
      <c r="D367" s="19">
        <v>319069660.72320002</v>
      </c>
      <c r="E367" s="20"/>
      <c r="F367" s="21">
        <v>0.34720414511300002</v>
      </c>
      <c r="G367" s="20"/>
      <c r="H367" s="21">
        <v>-0.140420686292</v>
      </c>
      <c r="I367" s="20"/>
      <c r="J367" s="22"/>
      <c r="K367" s="18">
        <v>1</v>
      </c>
      <c r="L367" s="18"/>
      <c r="M367" s="18"/>
      <c r="N367" s="18"/>
      <c r="O367" s="18">
        <v>1</v>
      </c>
      <c r="P367" s="22"/>
      <c r="Q367" s="22"/>
      <c r="R367" s="18"/>
      <c r="S367" s="22">
        <v>452030</v>
      </c>
      <c r="T367" s="22">
        <v>12487690</v>
      </c>
      <c r="U367" s="22"/>
      <c r="V367" s="18"/>
      <c r="W367" s="18"/>
      <c r="X367" s="22"/>
      <c r="Y367" s="18"/>
      <c r="Z367" s="22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22"/>
      <c r="AM367" s="22"/>
      <c r="AN367" s="22"/>
      <c r="AO367" s="22"/>
      <c r="AP367" s="18"/>
      <c r="AQ367" s="22"/>
      <c r="AR367" s="22">
        <v>13564150</v>
      </c>
      <c r="AS367" s="22">
        <v>74371360</v>
      </c>
      <c r="AT367" s="22">
        <v>52383620</v>
      </c>
      <c r="AU367" s="22">
        <v>21987740</v>
      </c>
      <c r="AV367" s="22">
        <v>5967770</v>
      </c>
      <c r="AW367" s="22">
        <v>18187810</v>
      </c>
      <c r="AX367" s="22">
        <v>12487690</v>
      </c>
      <c r="AY367" s="22">
        <v>5967770</v>
      </c>
      <c r="AZ367" s="22">
        <v>4405310</v>
      </c>
      <c r="BA367" s="22">
        <v>15.971068899143754</v>
      </c>
      <c r="BB367" s="22">
        <v>0.24455395195139634</v>
      </c>
      <c r="BC367" s="22">
        <v>8.0595509404804861</v>
      </c>
      <c r="BD367" s="23">
        <v>0.72359925635804889</v>
      </c>
      <c r="BE367" s="21">
        <v>-5.3472162398999996E-2</v>
      </c>
      <c r="BF367" s="22"/>
      <c r="BG367" s="21"/>
      <c r="BH367" s="21"/>
      <c r="BI367" s="21"/>
      <c r="BJ367" s="21">
        <v>3.6198047837510378E-2</v>
      </c>
      <c r="BK367" s="24"/>
    </row>
    <row r="368" spans="1:63" x14ac:dyDescent="0.25">
      <c r="A368" s="18" t="s">
        <v>899</v>
      </c>
      <c r="B368" s="18" t="s">
        <v>900</v>
      </c>
      <c r="C368" s="18" t="s">
        <v>236</v>
      </c>
      <c r="D368" s="19">
        <v>352454224.07999998</v>
      </c>
      <c r="E368" s="20"/>
      <c r="F368" s="21">
        <v>0.25159130476699998</v>
      </c>
      <c r="G368" s="20">
        <v>1.2215056020808801</v>
      </c>
      <c r="H368" s="21">
        <v>-1.6838369539999998E-2</v>
      </c>
      <c r="I368" s="20">
        <v>4.9385890072</v>
      </c>
      <c r="J368" s="22">
        <v>1.8112770043784701</v>
      </c>
      <c r="K368" s="18"/>
      <c r="L368" s="18">
        <v>1</v>
      </c>
      <c r="M368" s="18"/>
      <c r="N368" s="18"/>
      <c r="O368" s="18">
        <v>1</v>
      </c>
      <c r="P368" s="22">
        <v>176649</v>
      </c>
      <c r="Q368" s="22">
        <v>1.2215056020808801</v>
      </c>
      <c r="R368" s="18" t="b">
        <v>0</v>
      </c>
      <c r="S368" s="22">
        <v>10690000</v>
      </c>
      <c r="T368" s="22">
        <v>838561000</v>
      </c>
      <c r="U368" s="22"/>
      <c r="V368" s="18" t="b">
        <v>0</v>
      </c>
      <c r="W368" s="18"/>
      <c r="X368" s="22"/>
      <c r="Y368" s="18" t="b">
        <v>0</v>
      </c>
      <c r="Z368" s="22">
        <v>2.0413999999999999</v>
      </c>
      <c r="AA368" s="18" t="b">
        <v>0</v>
      </c>
      <c r="AB368" s="18" t="b">
        <v>0</v>
      </c>
      <c r="AC368" s="18" t="b">
        <v>0</v>
      </c>
      <c r="AD368" s="18" t="b">
        <v>0</v>
      </c>
      <c r="AE368" s="18" t="b">
        <v>0</v>
      </c>
      <c r="AF368" s="18" t="b">
        <v>0</v>
      </c>
      <c r="AG368" s="18" t="b">
        <v>0</v>
      </c>
      <c r="AH368" s="18" t="b">
        <v>0</v>
      </c>
      <c r="AI368" s="18" t="b">
        <v>0</v>
      </c>
      <c r="AJ368" s="18" t="b">
        <v>0</v>
      </c>
      <c r="AK368" s="18" t="s">
        <v>244</v>
      </c>
      <c r="AL368" s="22"/>
      <c r="AM368" s="22">
        <v>1.1100000000000001</v>
      </c>
      <c r="AN368" s="22"/>
      <c r="AO368" s="22">
        <v>34200000</v>
      </c>
      <c r="AP368" s="18" t="b">
        <v>0</v>
      </c>
      <c r="AQ368" s="22">
        <v>1.0539734085357599</v>
      </c>
      <c r="AR368" s="22">
        <v>147796000</v>
      </c>
      <c r="AS368" s="22">
        <v>676716000</v>
      </c>
      <c r="AT368" s="22">
        <v>290642000</v>
      </c>
      <c r="AU368" s="22">
        <v>386074000</v>
      </c>
      <c r="AV368" s="22">
        <v>885387000</v>
      </c>
      <c r="AW368" s="22">
        <v>73123000</v>
      </c>
      <c r="AX368" s="22">
        <v>838561000</v>
      </c>
      <c r="AY368" s="22">
        <v>885387000</v>
      </c>
      <c r="AZ368" s="22">
        <v>880417000</v>
      </c>
      <c r="BA368" s="22">
        <v>20.574366640531565</v>
      </c>
      <c r="BB368" s="22">
        <v>0.10805566884778843</v>
      </c>
      <c r="BC368" s="22">
        <v>0.7850770440871766</v>
      </c>
      <c r="BD368" s="23">
        <v>-2.3621277526172178E-2</v>
      </c>
      <c r="BE368" s="21">
        <v>-4.4070023863000005E-2</v>
      </c>
      <c r="BF368" s="23">
        <v>4.07990550614531E-2</v>
      </c>
      <c r="BG368" s="21"/>
      <c r="BH368" s="21"/>
      <c r="BI368" s="21"/>
      <c r="BJ368" s="21">
        <v>1.2748029064075243E-2</v>
      </c>
      <c r="BK368" s="24"/>
    </row>
    <row r="369" spans="1:63" x14ac:dyDescent="0.25">
      <c r="A369" s="18" t="s">
        <v>901</v>
      </c>
      <c r="B369" s="18" t="s">
        <v>902</v>
      </c>
      <c r="C369" s="18" t="s">
        <v>851</v>
      </c>
      <c r="D369" s="19">
        <v>655331.21877036698</v>
      </c>
      <c r="E369" s="20"/>
      <c r="F369" s="21">
        <v>0.96010494443499994</v>
      </c>
      <c r="G369" s="20"/>
      <c r="H369" s="21">
        <v>5.3905377070000001E-3</v>
      </c>
      <c r="I369" s="20"/>
      <c r="J369" s="22"/>
      <c r="K369" s="18"/>
      <c r="L369" s="18">
        <v>1</v>
      </c>
      <c r="M369" s="18"/>
      <c r="N369" s="18"/>
      <c r="O369" s="18">
        <v>1</v>
      </c>
      <c r="P369" s="22"/>
      <c r="Q369" s="22"/>
      <c r="R369" s="18"/>
      <c r="S369" s="22">
        <v>98076.163849154706</v>
      </c>
      <c r="T369" s="22">
        <v>3543744.1759861298</v>
      </c>
      <c r="U369" s="22"/>
      <c r="V369" s="18"/>
      <c r="W369" s="18"/>
      <c r="X369" s="22"/>
      <c r="Y369" s="18"/>
      <c r="Z369" s="22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22"/>
      <c r="AM369" s="22"/>
      <c r="AN369" s="22"/>
      <c r="AO369" s="22"/>
      <c r="AP369" s="18"/>
      <c r="AQ369" s="22"/>
      <c r="AR369" s="22">
        <v>617170.12267013395</v>
      </c>
      <c r="AS369" s="22">
        <v>3101416.8955353298</v>
      </c>
      <c r="AT369" s="22">
        <v>935240.76896402985</v>
      </c>
      <c r="AU369" s="22">
        <v>2166176.1265713</v>
      </c>
      <c r="AV369" s="22">
        <v>4206224.0649950402</v>
      </c>
      <c r="AW369" s="22">
        <v>897929.28651928902</v>
      </c>
      <c r="AX369" s="22"/>
      <c r="AY369" s="22"/>
      <c r="AZ369" s="22"/>
      <c r="BA369" s="22"/>
      <c r="BB369" s="22">
        <v>0.28952227861140195</v>
      </c>
      <c r="BC369" s="22"/>
      <c r="BD369" s="23"/>
      <c r="BE369" s="21"/>
      <c r="BF369" s="22"/>
      <c r="BG369" s="21"/>
      <c r="BH369" s="21"/>
      <c r="BI369" s="21"/>
      <c r="BJ369" s="21"/>
      <c r="BK369" s="24"/>
    </row>
    <row r="370" spans="1:63" x14ac:dyDescent="0.25">
      <c r="A370" s="18" t="s">
        <v>903</v>
      </c>
      <c r="B370" s="18" t="s">
        <v>904</v>
      </c>
      <c r="C370" s="18" t="s">
        <v>338</v>
      </c>
      <c r="D370" s="19">
        <v>1086063756.97</v>
      </c>
      <c r="E370" s="20">
        <v>8.1420091492206002</v>
      </c>
      <c r="F370" s="21">
        <v>1.2968683159240002</v>
      </c>
      <c r="G370" s="20">
        <v>1.0487524503740999</v>
      </c>
      <c r="H370" s="21">
        <v>0.33265163758600003</v>
      </c>
      <c r="I370" s="20">
        <v>1.7519972871</v>
      </c>
      <c r="J370" s="22">
        <v>1.8498468135783299</v>
      </c>
      <c r="K370" s="18">
        <v>1</v>
      </c>
      <c r="L370" s="18"/>
      <c r="M370" s="18"/>
      <c r="N370" s="18"/>
      <c r="O370" s="18">
        <v>1</v>
      </c>
      <c r="P370" s="22"/>
      <c r="Q370" s="22">
        <v>1.0487524503740999</v>
      </c>
      <c r="R370" s="18"/>
      <c r="S370" s="22">
        <v>199480000</v>
      </c>
      <c r="T370" s="22">
        <v>461594000</v>
      </c>
      <c r="U370" s="22"/>
      <c r="V370" s="18"/>
      <c r="W370" s="18"/>
      <c r="X370" s="22"/>
      <c r="Y370" s="18"/>
      <c r="Z370" s="22">
        <v>12.864660000000001</v>
      </c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22"/>
      <c r="AM370" s="22">
        <v>7.25</v>
      </c>
      <c r="AN370" s="22"/>
      <c r="AO370" s="22">
        <v>273209330</v>
      </c>
      <c r="AP370" s="18"/>
      <c r="AQ370" s="22">
        <v>1.04878892624235</v>
      </c>
      <c r="AR370" s="22">
        <v>118448000</v>
      </c>
      <c r="AS370" s="22">
        <v>2714380000</v>
      </c>
      <c r="AT370" s="22">
        <v>1035577000</v>
      </c>
      <c r="AU370" s="22">
        <v>1678803000</v>
      </c>
      <c r="AV370" s="22">
        <v>447244000</v>
      </c>
      <c r="AW370" s="22">
        <v>1343007000</v>
      </c>
      <c r="AX370" s="22">
        <v>461594000</v>
      </c>
      <c r="AY370" s="22">
        <v>447244000</v>
      </c>
      <c r="AZ370" s="22">
        <v>458732000</v>
      </c>
      <c r="BA370" s="22">
        <v>19.934405569877043</v>
      </c>
      <c r="BB370" s="22">
        <v>0.49477486571519097</v>
      </c>
      <c r="BC370" s="22">
        <v>5.9732977714400146</v>
      </c>
      <c r="BD370" s="23">
        <v>3.5212248191210469E-3</v>
      </c>
      <c r="BE370" s="21">
        <v>0.160175917074</v>
      </c>
      <c r="BF370" s="23">
        <v>6.7770652473273102E-2</v>
      </c>
      <c r="BG370" s="21"/>
      <c r="BH370" s="21"/>
      <c r="BI370" s="21">
        <v>0.23</v>
      </c>
      <c r="BJ370" s="21">
        <v>0.43215466405542535</v>
      </c>
    </row>
    <row r="371" spans="1:63" x14ac:dyDescent="0.25">
      <c r="A371" s="18" t="s">
        <v>905</v>
      </c>
      <c r="B371" s="18" t="s">
        <v>906</v>
      </c>
      <c r="C371" s="18" t="s">
        <v>851</v>
      </c>
      <c r="D371" s="19">
        <v>636987.64468721603</v>
      </c>
      <c r="E371" s="20"/>
      <c r="F371" s="21"/>
      <c r="G371" s="20">
        <v>-1.8082591002944001E-2</v>
      </c>
      <c r="H371" s="21">
        <v>-0.35503818787399999</v>
      </c>
      <c r="I371" s="20"/>
      <c r="J371" s="22">
        <v>-0.32717271896955002</v>
      </c>
      <c r="K371" s="18">
        <v>1</v>
      </c>
      <c r="L371" s="18"/>
      <c r="M371" s="18"/>
      <c r="N371" s="18"/>
      <c r="O371" s="18">
        <v>1</v>
      </c>
      <c r="P371" s="22"/>
      <c r="Q371" s="22">
        <v>-1.8082591002944001E-2</v>
      </c>
      <c r="R371" s="18"/>
      <c r="S371" s="22">
        <v>-1818222.8322496701</v>
      </c>
      <c r="T371" s="22">
        <v>8856668.5721716508</v>
      </c>
      <c r="U371" s="22"/>
      <c r="V371" s="18"/>
      <c r="W371" s="18"/>
      <c r="X371" s="22"/>
      <c r="Y371" s="18"/>
      <c r="Z371" s="22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22"/>
      <c r="AM371" s="22"/>
      <c r="AN371" s="22"/>
      <c r="AO371" s="22"/>
      <c r="AP371" s="18"/>
      <c r="AQ371" s="22"/>
      <c r="AR371" s="22">
        <v>3395016.6042479398</v>
      </c>
      <c r="AS371" s="22">
        <v>26385119.002167299</v>
      </c>
      <c r="AT371" s="22">
        <v>-35221974.066753402</v>
      </c>
      <c r="AU371" s="22">
        <v>61607093.068920702</v>
      </c>
      <c r="AV371" s="22">
        <v>8892927.8425618205</v>
      </c>
      <c r="AW371" s="22">
        <v>26770486.5899437</v>
      </c>
      <c r="AX371" s="22"/>
      <c r="AY371" s="22"/>
      <c r="AZ371" s="22"/>
      <c r="BA371" s="22"/>
      <c r="BB371" s="22">
        <v>1.0146054898499699</v>
      </c>
      <c r="BC371" s="22"/>
      <c r="BD371" s="23"/>
      <c r="BE371" s="21"/>
      <c r="BF371" s="22"/>
      <c r="BG371" s="21"/>
      <c r="BH371" s="21"/>
      <c r="BI371" s="21"/>
      <c r="BJ371" s="21"/>
      <c r="BK371" s="24"/>
    </row>
    <row r="372" spans="1:63" x14ac:dyDescent="0.25">
      <c r="A372" s="18" t="s">
        <v>907</v>
      </c>
      <c r="B372" s="18" t="s">
        <v>908</v>
      </c>
      <c r="C372" s="18" t="s">
        <v>827</v>
      </c>
      <c r="D372" s="19">
        <v>8013260.34869505</v>
      </c>
      <c r="E372" s="20"/>
      <c r="F372" s="21">
        <v>1.0006675055900001</v>
      </c>
      <c r="G372" s="20">
        <v>1.00840643335284</v>
      </c>
      <c r="H372" s="21">
        <v>-1.0159159500000002E-3</v>
      </c>
      <c r="I372" s="20">
        <v>6546.7304078801999</v>
      </c>
      <c r="J372" s="22"/>
      <c r="K372" s="18"/>
      <c r="L372" s="18"/>
      <c r="M372" s="18"/>
      <c r="N372" s="18">
        <v>1</v>
      </c>
      <c r="O372" s="18">
        <v>1</v>
      </c>
      <c r="P372" s="22"/>
      <c r="Q372" s="22">
        <v>1.0279871407965899</v>
      </c>
      <c r="R372" s="18"/>
      <c r="S372" s="22">
        <v>489345.19164265099</v>
      </c>
      <c r="T372" s="22">
        <v>10403520.402017299</v>
      </c>
      <c r="U372" s="22"/>
      <c r="V372" s="18"/>
      <c r="W372" s="18"/>
      <c r="X372" s="22"/>
      <c r="Y372" s="18"/>
      <c r="Z372" s="22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22"/>
      <c r="AM372" s="22"/>
      <c r="AN372" s="22"/>
      <c r="AO372" s="22"/>
      <c r="AP372" s="18"/>
      <c r="AQ372" s="22"/>
      <c r="AR372" s="22">
        <v>7991708.4358789604</v>
      </c>
      <c r="AS372" s="22">
        <v>19847823.094380401</v>
      </c>
      <c r="AT372" s="22">
        <v>9027990.5317003019</v>
      </c>
      <c r="AU372" s="22">
        <v>10819832.562680099</v>
      </c>
      <c r="AV372" s="22">
        <v>16430258.038260899</v>
      </c>
      <c r="AW372" s="22">
        <v>9034016.7658501398</v>
      </c>
      <c r="AX372" s="22">
        <v>10403520.402017299</v>
      </c>
      <c r="AY372" s="22">
        <v>16430258.038260899</v>
      </c>
      <c r="AZ372" s="22">
        <v>10775847.0932547</v>
      </c>
      <c r="BA372" s="22">
        <v>16.386145001114251</v>
      </c>
      <c r="BB372" s="22">
        <v>0.45516411159508868</v>
      </c>
      <c r="BC372" s="22">
        <v>1.4793163130979947</v>
      </c>
      <c r="BD372" s="23">
        <v>7.8961411472660364E-2</v>
      </c>
      <c r="BE372" s="21">
        <v>-0.117372232103</v>
      </c>
      <c r="BF372" s="22"/>
      <c r="BG372" s="21"/>
      <c r="BH372" s="21"/>
      <c r="BI372" s="21"/>
      <c r="BJ372" s="21">
        <v>4.7036500408819723E-2</v>
      </c>
      <c r="BK372" s="24"/>
    </row>
    <row r="373" spans="1:63" x14ac:dyDescent="0.25">
      <c r="A373" s="18" t="s">
        <v>909</v>
      </c>
      <c r="B373" s="18" t="s">
        <v>910</v>
      </c>
      <c r="C373" s="18" t="s">
        <v>851</v>
      </c>
      <c r="D373" s="19">
        <v>57898342.203147396</v>
      </c>
      <c r="E373" s="20">
        <v>88.683275073348497</v>
      </c>
      <c r="F373" s="21">
        <v>0.83153429171499993</v>
      </c>
      <c r="G373" s="20">
        <v>1.2297870864284699</v>
      </c>
      <c r="H373" s="21">
        <v>7.9969359133000004E-2</v>
      </c>
      <c r="I373" s="20">
        <v>186.1092576783</v>
      </c>
      <c r="J373" s="22">
        <v>-0.64040496588101603</v>
      </c>
      <c r="K373" s="18"/>
      <c r="L373" s="18">
        <v>1</v>
      </c>
      <c r="M373" s="18"/>
      <c r="N373" s="18"/>
      <c r="O373" s="18">
        <v>1</v>
      </c>
      <c r="P373" s="22"/>
      <c r="Q373" s="22">
        <v>1.2297870864284699</v>
      </c>
      <c r="R373" s="18"/>
      <c r="S373" s="22">
        <v>-1014685.14824447</v>
      </c>
      <c r="T373" s="22">
        <v>8175574.9618552197</v>
      </c>
      <c r="U373" s="22"/>
      <c r="V373" s="18"/>
      <c r="W373" s="18"/>
      <c r="X373" s="22"/>
      <c r="Y373" s="18"/>
      <c r="Z373" s="22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22"/>
      <c r="AM373" s="22"/>
      <c r="AN373" s="22"/>
      <c r="AO373" s="22"/>
      <c r="AP373" s="18"/>
      <c r="AQ373" s="22"/>
      <c r="AR373" s="22">
        <v>13433713.1495449</v>
      </c>
      <c r="AS373" s="22">
        <v>95260341.905938402</v>
      </c>
      <c r="AT373" s="22">
        <v>47073848.865626305</v>
      </c>
      <c r="AU373" s="22">
        <v>48186493.040312096</v>
      </c>
      <c r="AV373" s="22">
        <v>8675792.5363601092</v>
      </c>
      <c r="AW373" s="22">
        <v>39143519.574772403</v>
      </c>
      <c r="AX373" s="22"/>
      <c r="AY373" s="22"/>
      <c r="AZ373" s="22"/>
      <c r="BA373" s="22"/>
      <c r="BB373" s="22">
        <v>0.41091097083635647</v>
      </c>
      <c r="BC373" s="22"/>
      <c r="BD373" s="23"/>
      <c r="BE373" s="21">
        <v>1.3964002098999999E-2</v>
      </c>
      <c r="BF373" s="22"/>
      <c r="BG373" s="21"/>
      <c r="BH373" s="21"/>
      <c r="BI373" s="21"/>
      <c r="BJ373" s="21"/>
      <c r="BK373" s="24"/>
    </row>
    <row r="374" spans="1:63" x14ac:dyDescent="0.25">
      <c r="A374" s="18" t="s">
        <v>911</v>
      </c>
      <c r="B374" s="18" t="s">
        <v>912</v>
      </c>
      <c r="C374" s="18" t="s">
        <v>851</v>
      </c>
      <c r="D374" s="19">
        <v>4260111.8480946803</v>
      </c>
      <c r="E374" s="20">
        <v>11.730132617792499</v>
      </c>
      <c r="F374" s="21">
        <v>6.9266343019999996E-2</v>
      </c>
      <c r="G374" s="20">
        <v>1.70057363040592</v>
      </c>
      <c r="H374" s="21">
        <v>7.2794258892000002E-2</v>
      </c>
      <c r="I374" s="20"/>
      <c r="J374" s="22">
        <v>0.14997948518269</v>
      </c>
      <c r="K374" s="18">
        <v>1</v>
      </c>
      <c r="L374" s="18">
        <v>1</v>
      </c>
      <c r="M374" s="18">
        <v>1</v>
      </c>
      <c r="N374" s="18">
        <v>1</v>
      </c>
      <c r="O374" s="18">
        <v>4</v>
      </c>
      <c r="P374" s="22"/>
      <c r="Q374" s="22">
        <v>1.70057363040592</v>
      </c>
      <c r="R374" s="18"/>
      <c r="S374" s="22">
        <v>476559.84048547898</v>
      </c>
      <c r="T374" s="22">
        <v>5668678.1400086703</v>
      </c>
      <c r="U374" s="22"/>
      <c r="V374" s="18"/>
      <c r="W374" s="18"/>
      <c r="X374" s="22"/>
      <c r="Y374" s="18"/>
      <c r="Z374" s="22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22"/>
      <c r="AM374" s="22"/>
      <c r="AN374" s="22"/>
      <c r="AO374" s="22"/>
      <c r="AP374" s="18"/>
      <c r="AQ374" s="22"/>
      <c r="AR374" s="22">
        <v>1968963.20502818</v>
      </c>
      <c r="AS374" s="22">
        <v>3485582.32639792</v>
      </c>
      <c r="AT374" s="22">
        <v>2504777.088426529</v>
      </c>
      <c r="AU374" s="22">
        <v>980805.23797139095</v>
      </c>
      <c r="AV374" s="22">
        <v>4439159.9697898198</v>
      </c>
      <c r="AW374" s="22">
        <v>173496.74902470701</v>
      </c>
      <c r="AX374" s="22"/>
      <c r="AY374" s="22"/>
      <c r="AZ374" s="22"/>
      <c r="BA374" s="22"/>
      <c r="BB374" s="22">
        <v>4.9775541868782219E-2</v>
      </c>
      <c r="BC374" s="22"/>
      <c r="BD374" s="23"/>
      <c r="BE374" s="21"/>
      <c r="BF374" s="22"/>
      <c r="BG374" s="21"/>
      <c r="BH374" s="21"/>
      <c r="BI374" s="21"/>
      <c r="BJ374" s="21"/>
    </row>
    <row r="375" spans="1:63" x14ac:dyDescent="0.25">
      <c r="A375" s="18" t="s">
        <v>913</v>
      </c>
      <c r="B375" s="18" t="s">
        <v>914</v>
      </c>
      <c r="C375" s="18" t="s">
        <v>746</v>
      </c>
      <c r="D375" s="19">
        <v>14823926.7415806</v>
      </c>
      <c r="E375" s="20">
        <v>48.1862017316814</v>
      </c>
      <c r="F375" s="21">
        <v>0.47977967533600002</v>
      </c>
      <c r="G375" s="20">
        <v>2.4431385796221301</v>
      </c>
      <c r="H375" s="21">
        <v>1.5012484862999999E-2</v>
      </c>
      <c r="I375" s="20">
        <v>14.77253312</v>
      </c>
      <c r="J375" s="22"/>
      <c r="K375" s="18"/>
      <c r="L375" s="18">
        <v>1</v>
      </c>
      <c r="M375" s="18"/>
      <c r="N375" s="18"/>
      <c r="O375" s="18">
        <v>1</v>
      </c>
      <c r="P375" s="22"/>
      <c r="Q375" s="22">
        <v>2.4431385796221301</v>
      </c>
      <c r="R375" s="18"/>
      <c r="S375" s="22">
        <v>2736984.8539152802</v>
      </c>
      <c r="T375" s="22">
        <v>20273790.636241801</v>
      </c>
      <c r="U375" s="22"/>
      <c r="V375" s="18"/>
      <c r="W375" s="18"/>
      <c r="X375" s="22"/>
      <c r="Y375" s="18"/>
      <c r="Z375" s="22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22"/>
      <c r="AM375" s="22"/>
      <c r="AN375" s="22"/>
      <c r="AO375" s="22"/>
      <c r="AP375" s="18"/>
      <c r="AQ375" s="22"/>
      <c r="AR375" s="22">
        <v>4034721.5695644701</v>
      </c>
      <c r="AS375" s="22">
        <v>11887720.2553994</v>
      </c>
      <c r="AT375" s="22">
        <v>6002897.5349448808</v>
      </c>
      <c r="AU375" s="22">
        <v>5884822.7204545196</v>
      </c>
      <c r="AV375" s="22">
        <v>21717367.158138201</v>
      </c>
      <c r="AW375" s="22">
        <v>2880068.2303904002</v>
      </c>
      <c r="AX375" s="22">
        <v>20273790.636241801</v>
      </c>
      <c r="AY375" s="22">
        <v>21717367.158138201</v>
      </c>
      <c r="AZ375" s="22">
        <v>21883972.508063301</v>
      </c>
      <c r="BA375" s="22">
        <v>16.859231168222419</v>
      </c>
      <c r="BB375" s="22">
        <v>0.24227254414758573</v>
      </c>
      <c r="BC375" s="22">
        <v>0.5662011185121657</v>
      </c>
      <c r="BD375" s="23">
        <v>-3.704209339168741E-2</v>
      </c>
      <c r="BE375" s="21"/>
      <c r="BF375" s="22"/>
      <c r="BG375" s="21"/>
      <c r="BH375" s="21"/>
      <c r="BI375" s="21"/>
      <c r="BJ375" s="21">
        <v>0.13500114029108082</v>
      </c>
      <c r="BK375" s="24"/>
    </row>
    <row r="376" spans="1:63" x14ac:dyDescent="0.25">
      <c r="A376" s="18" t="s">
        <v>915</v>
      </c>
      <c r="B376" s="18" t="s">
        <v>916</v>
      </c>
      <c r="C376" s="18" t="s">
        <v>236</v>
      </c>
      <c r="D376" s="19">
        <v>487716225</v>
      </c>
      <c r="E376" s="20"/>
      <c r="F376" s="21">
        <v>4.6354238456240004</v>
      </c>
      <c r="G376" s="20">
        <v>3.3609495176043498</v>
      </c>
      <c r="H376" s="21">
        <v>4.2638057909999997E-3</v>
      </c>
      <c r="I376" s="20">
        <v>4.0021840833000004</v>
      </c>
      <c r="J376" s="22">
        <v>2.1204111032106501</v>
      </c>
      <c r="K376" s="18"/>
      <c r="L376" s="18">
        <v>1</v>
      </c>
      <c r="M376" s="18"/>
      <c r="N376" s="18"/>
      <c r="O376" s="18">
        <v>1</v>
      </c>
      <c r="P376" s="22">
        <v>251606</v>
      </c>
      <c r="Q376" s="22">
        <v>3.3609495176043498</v>
      </c>
      <c r="R376" s="18" t="b">
        <v>0</v>
      </c>
      <c r="S376" s="22">
        <v>53400000</v>
      </c>
      <c r="T376" s="22">
        <v>1454100000</v>
      </c>
      <c r="U376" s="22"/>
      <c r="V376" s="18" t="b">
        <v>0</v>
      </c>
      <c r="W376" s="18"/>
      <c r="X376" s="22"/>
      <c r="Y376" s="18" t="b">
        <v>0</v>
      </c>
      <c r="Z376" s="22">
        <v>0.12878000000000001</v>
      </c>
      <c r="AA376" s="18" t="b">
        <v>0</v>
      </c>
      <c r="AB376" s="18" t="b">
        <v>0</v>
      </c>
      <c r="AC376" s="18" t="b">
        <v>0</v>
      </c>
      <c r="AD376" s="18" t="b">
        <v>0</v>
      </c>
      <c r="AE376" s="18" t="b">
        <v>0</v>
      </c>
      <c r="AF376" s="18" t="b">
        <v>0</v>
      </c>
      <c r="AG376" s="18" t="b">
        <v>0</v>
      </c>
      <c r="AH376" s="18" t="b">
        <v>0</v>
      </c>
      <c r="AI376" s="18" t="b">
        <v>0</v>
      </c>
      <c r="AJ376" s="18" t="b">
        <v>0</v>
      </c>
      <c r="AK376" s="18" t="s">
        <v>244</v>
      </c>
      <c r="AL376" s="22"/>
      <c r="AM376" s="22">
        <v>-0.15</v>
      </c>
      <c r="AN376" s="22"/>
      <c r="AO376" s="22">
        <v>9453000</v>
      </c>
      <c r="AP376" s="18" t="b">
        <v>0</v>
      </c>
      <c r="AQ376" s="22">
        <v>3.3607269924630101</v>
      </c>
      <c r="AR376" s="22">
        <v>365100000</v>
      </c>
      <c r="AS376" s="22">
        <v>1126900000</v>
      </c>
      <c r="AT376" s="22">
        <v>145100000</v>
      </c>
      <c r="AU376" s="22">
        <v>981800000</v>
      </c>
      <c r="AV376" s="22">
        <v>1737000000</v>
      </c>
      <c r="AW376" s="22">
        <v>672600000</v>
      </c>
      <c r="AX376" s="22">
        <v>1454100000</v>
      </c>
      <c r="AY376" s="22">
        <v>1737000000</v>
      </c>
      <c r="AZ376" s="22">
        <v>1613082000</v>
      </c>
      <c r="BA376" s="22">
        <v>21.186539156844546</v>
      </c>
      <c r="BB376" s="22">
        <v>0.59685863874345546</v>
      </c>
      <c r="BC376" s="22">
        <v>0.70627683244022432</v>
      </c>
      <c r="BD376" s="23">
        <v>-4.302318344506198E-2</v>
      </c>
      <c r="BE376" s="21">
        <v>1.6905071521000001E-2</v>
      </c>
      <c r="BF376" s="23">
        <v>-1.27034244969721E-2</v>
      </c>
      <c r="BG376" s="21"/>
      <c r="BH376" s="21"/>
      <c r="BI376" s="21"/>
      <c r="BJ376" s="21">
        <v>3.6723746647410772E-2</v>
      </c>
      <c r="BK376" s="24"/>
    </row>
    <row r="377" spans="1:63" x14ac:dyDescent="0.25">
      <c r="A377" s="18" t="s">
        <v>917</v>
      </c>
      <c r="B377" s="18" t="s">
        <v>918</v>
      </c>
      <c r="C377" s="18" t="s">
        <v>230</v>
      </c>
      <c r="D377" s="19">
        <v>241218977.900933</v>
      </c>
      <c r="E377" s="20">
        <v>44.852941176470601</v>
      </c>
      <c r="F377" s="21">
        <v>3.65652173913</v>
      </c>
      <c r="G377" s="20">
        <v>6.5779327123680096</v>
      </c>
      <c r="H377" s="21">
        <v>-5.4661402979999992E-3</v>
      </c>
      <c r="I377" s="20">
        <v>7.9956614173</v>
      </c>
      <c r="J377" s="22">
        <v>1.2838149149097999</v>
      </c>
      <c r="K377" s="18"/>
      <c r="L377" s="18">
        <v>1</v>
      </c>
      <c r="M377" s="18"/>
      <c r="N377" s="18"/>
      <c r="O377" s="18">
        <v>1</v>
      </c>
      <c r="P377" s="22"/>
      <c r="Q377" s="22">
        <v>6.5779327123680096</v>
      </c>
      <c r="R377" s="18"/>
      <c r="S377" s="22">
        <v>3699912.4354057</v>
      </c>
      <c r="T377" s="22">
        <v>406127054.99303198</v>
      </c>
      <c r="U377" s="22"/>
      <c r="V377" s="18"/>
      <c r="W377" s="18"/>
      <c r="X377" s="22"/>
      <c r="Y377" s="18"/>
      <c r="Z377" s="22">
        <v>1.8390796578716E-2</v>
      </c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22"/>
      <c r="AM377" s="22"/>
      <c r="AN377" s="22"/>
      <c r="AO377" s="22">
        <v>10792202.2923184</v>
      </c>
      <c r="AP377" s="18"/>
      <c r="AQ377" s="22"/>
      <c r="AR377" s="22">
        <v>56608660.261707097</v>
      </c>
      <c r="AS377" s="22">
        <v>209415043.84396201</v>
      </c>
      <c r="AT377" s="22">
        <v>28365995.33811</v>
      </c>
      <c r="AU377" s="22">
        <v>181049048.50585201</v>
      </c>
      <c r="AV377" s="22">
        <v>409347075.54833502</v>
      </c>
      <c r="AW377" s="22">
        <v>103720878.605873</v>
      </c>
      <c r="AX377" s="22">
        <v>406127054.99303198</v>
      </c>
      <c r="AY377" s="22">
        <v>409347075.54833502</v>
      </c>
      <c r="AZ377" s="22">
        <v>395551857.57491702</v>
      </c>
      <c r="BA377" s="22">
        <v>19.826125280784126</v>
      </c>
      <c r="BB377" s="22">
        <v>0.495288574793876</v>
      </c>
      <c r="BC377" s="22">
        <v>0.51360315674253976</v>
      </c>
      <c r="BD377" s="23">
        <v>1.3504820731871075E-2</v>
      </c>
      <c r="BE377" s="21">
        <v>0.162162162162</v>
      </c>
      <c r="BF377" s="22"/>
      <c r="BG377" s="21"/>
      <c r="BH377" s="21"/>
      <c r="BI377" s="21">
        <v>0.24600000000000002</v>
      </c>
      <c r="BJ377" s="21">
        <v>9.1102338293349606E-3</v>
      </c>
    </row>
    <row r="378" spans="1:63" x14ac:dyDescent="0.25">
      <c r="A378" s="18" t="s">
        <v>919</v>
      </c>
      <c r="B378" s="18" t="s">
        <v>920</v>
      </c>
      <c r="C378" s="18" t="s">
        <v>400</v>
      </c>
      <c r="D378" s="19">
        <v>21868331.716779798</v>
      </c>
      <c r="E378" s="20"/>
      <c r="F378" s="21">
        <v>1.5624134047</v>
      </c>
      <c r="G378" s="20">
        <v>0.57200070345184895</v>
      </c>
      <c r="H378" s="21">
        <v>-0.38252739933900004</v>
      </c>
      <c r="I378" s="20">
        <v>7.4356061469999997</v>
      </c>
      <c r="J378" s="22">
        <v>0.70511827843385999</v>
      </c>
      <c r="K378" s="18">
        <v>1</v>
      </c>
      <c r="L378" s="18"/>
      <c r="M378" s="18"/>
      <c r="N378" s="18"/>
      <c r="O378" s="18">
        <v>1</v>
      </c>
      <c r="P378" s="22"/>
      <c r="Q378" s="22">
        <v>0.55517715335032403</v>
      </c>
      <c r="R378" s="18"/>
      <c r="S378" s="22">
        <v>-4380069.6517412905</v>
      </c>
      <c r="T378" s="22">
        <v>75421027.363184094</v>
      </c>
      <c r="U378" s="22"/>
      <c r="V378" s="18"/>
      <c r="W378" s="18"/>
      <c r="X378" s="22"/>
      <c r="Y378" s="18"/>
      <c r="Z378" s="22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22"/>
      <c r="AM378" s="22"/>
      <c r="AN378" s="22"/>
      <c r="AO378" s="22">
        <v>10175849.941383399</v>
      </c>
      <c r="AP378" s="18"/>
      <c r="AQ378" s="22">
        <v>0.57006356123039104</v>
      </c>
      <c r="AR378" s="22">
        <v>11770624.3781095</v>
      </c>
      <c r="AS378" s="22">
        <v>180737099.50248799</v>
      </c>
      <c r="AT378" s="22">
        <v>39220370.64676699</v>
      </c>
      <c r="AU378" s="22">
        <v>141516728.855721</v>
      </c>
      <c r="AV378" s="22">
        <v>66488559.550012201</v>
      </c>
      <c r="AW378" s="22">
        <v>61278432.835820898</v>
      </c>
      <c r="AX378" s="22">
        <v>75421027.363184094</v>
      </c>
      <c r="AY378" s="22">
        <v>66488559.550012201</v>
      </c>
      <c r="AZ378" s="22">
        <v>101452777.239709</v>
      </c>
      <c r="BA378" s="22">
        <v>18.07556856278951</v>
      </c>
      <c r="BB378" s="22">
        <v>0.33904734005636378</v>
      </c>
      <c r="BC378" s="22">
        <v>2.5472147926558595</v>
      </c>
      <c r="BD378" s="23">
        <v>-0.10514472782396292</v>
      </c>
      <c r="BE378" s="21">
        <v>-0.55142153847099995</v>
      </c>
      <c r="BF378" s="22"/>
      <c r="BG378" s="21"/>
      <c r="BH378" s="21">
        <v>5.2000000000000005E-2</v>
      </c>
      <c r="BI378" s="21">
        <v>0.26200000000000001</v>
      </c>
      <c r="BJ378" s="21">
        <v>-5.8074913653050703E-2</v>
      </c>
    </row>
    <row r="379" spans="1:63" x14ac:dyDescent="0.25">
      <c r="A379" s="18" t="s">
        <v>921</v>
      </c>
      <c r="B379" s="18" t="s">
        <v>922</v>
      </c>
      <c r="C379" s="18" t="s">
        <v>236</v>
      </c>
      <c r="D379" s="19">
        <v>874875018.48000002</v>
      </c>
      <c r="E379" s="20">
        <v>55.233583631507301</v>
      </c>
      <c r="F379" s="21">
        <v>0.33539158021799997</v>
      </c>
      <c r="G379" s="20">
        <v>2.13767051524046</v>
      </c>
      <c r="H379" s="21">
        <v>6.3041630250000001E-3</v>
      </c>
      <c r="I379" s="20">
        <v>13.097795432</v>
      </c>
      <c r="J379" s="22">
        <v>1.1633609496892601</v>
      </c>
      <c r="K379" s="18"/>
      <c r="L379" s="18">
        <v>1</v>
      </c>
      <c r="M379" s="18"/>
      <c r="N379" s="18"/>
      <c r="O379" s="18">
        <v>1</v>
      </c>
      <c r="P379" s="22">
        <v>224085</v>
      </c>
      <c r="Q379" s="22">
        <v>2.13767051524046</v>
      </c>
      <c r="R379" s="18" t="b">
        <v>0</v>
      </c>
      <c r="S379" s="22">
        <v>29216000</v>
      </c>
      <c r="T379" s="22">
        <v>2511515000</v>
      </c>
      <c r="U379" s="22"/>
      <c r="V379" s="18" t="b">
        <v>0</v>
      </c>
      <c r="W379" s="18"/>
      <c r="X379" s="22"/>
      <c r="Y379" s="18" t="b">
        <v>0</v>
      </c>
      <c r="Z379" s="22">
        <v>1.8507199999999999</v>
      </c>
      <c r="AA379" s="18" t="b">
        <v>0</v>
      </c>
      <c r="AB379" s="18" t="b">
        <v>0</v>
      </c>
      <c r="AC379" s="18" t="b">
        <v>0</v>
      </c>
      <c r="AD379" s="18" t="b">
        <v>0</v>
      </c>
      <c r="AE379" s="18" t="b">
        <v>0</v>
      </c>
      <c r="AF379" s="18" t="b">
        <v>0</v>
      </c>
      <c r="AG379" s="18" t="b">
        <v>0</v>
      </c>
      <c r="AH379" s="18" t="b">
        <v>1</v>
      </c>
      <c r="AI379" s="18" t="b">
        <v>0</v>
      </c>
      <c r="AJ379" s="18" t="b">
        <v>0</v>
      </c>
      <c r="AK379" s="18" t="s">
        <v>244</v>
      </c>
      <c r="AL379" s="22">
        <v>5.34</v>
      </c>
      <c r="AM379" s="22">
        <v>1.34</v>
      </c>
      <c r="AN379" s="22"/>
      <c r="AO379" s="22">
        <v>48718000</v>
      </c>
      <c r="AP379" s="18" t="b">
        <v>0</v>
      </c>
      <c r="AQ379" s="22">
        <v>2.1365827412460501</v>
      </c>
      <c r="AR379" s="22">
        <v>493475000</v>
      </c>
      <c r="AS379" s="22">
        <v>963944000</v>
      </c>
      <c r="AT379" s="22">
        <v>399369000</v>
      </c>
      <c r="AU379" s="22">
        <v>564575000</v>
      </c>
      <c r="AV379" s="22">
        <v>2184977000</v>
      </c>
      <c r="AW379" s="22">
        <v>133945000</v>
      </c>
      <c r="AX379" s="22">
        <v>2511515000</v>
      </c>
      <c r="AY379" s="22">
        <v>2184977000</v>
      </c>
      <c r="AZ379" s="22">
        <v>2439701000</v>
      </c>
      <c r="BA379" s="22">
        <v>21.574511566392843</v>
      </c>
      <c r="BB379" s="22">
        <v>0.13895516752010489</v>
      </c>
      <c r="BC379" s="22">
        <v>0.41049532289206497</v>
      </c>
      <c r="BD379" s="23">
        <v>2.2519502919249521E-2</v>
      </c>
      <c r="BE379" s="21">
        <v>4.0455817886999999E-2</v>
      </c>
      <c r="BF379" s="23">
        <v>6.6463015348710602E-2</v>
      </c>
      <c r="BG379" s="21">
        <v>0.13699999999999998</v>
      </c>
      <c r="BH379" s="21">
        <v>5.4927499999999997E-2</v>
      </c>
      <c r="BI379" s="21">
        <v>0.106655</v>
      </c>
      <c r="BJ379" s="21">
        <v>1.1632819234605407E-2</v>
      </c>
    </row>
    <row r="380" spans="1:63" x14ac:dyDescent="0.25">
      <c r="A380" s="18" t="s">
        <v>923</v>
      </c>
      <c r="B380" s="18" t="s">
        <v>924</v>
      </c>
      <c r="C380" s="18" t="s">
        <v>338</v>
      </c>
      <c r="D380" s="19">
        <v>19396264.16</v>
      </c>
      <c r="E380" s="20"/>
      <c r="F380" s="21">
        <v>1.0113122033170001</v>
      </c>
      <c r="G380" s="20">
        <v>0.376656160819615</v>
      </c>
      <c r="H380" s="21">
        <v>-0.26371172096000001</v>
      </c>
      <c r="I380" s="20"/>
      <c r="J380" s="22"/>
      <c r="K380" s="18">
        <v>1</v>
      </c>
      <c r="L380" s="18"/>
      <c r="M380" s="18"/>
      <c r="N380" s="18"/>
      <c r="O380" s="18">
        <v>1</v>
      </c>
      <c r="P380" s="22"/>
      <c r="Q380" s="22">
        <v>0.376656160819615</v>
      </c>
      <c r="R380" s="18"/>
      <c r="S380" s="22">
        <v>-2741140</v>
      </c>
      <c r="T380" s="22">
        <v>22288960</v>
      </c>
      <c r="U380" s="22"/>
      <c r="V380" s="18"/>
      <c r="W380" s="18"/>
      <c r="X380" s="22"/>
      <c r="Y380" s="18"/>
      <c r="Z380" s="22">
        <v>2.56101</v>
      </c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22"/>
      <c r="AM380" s="22">
        <v>-3.28</v>
      </c>
      <c r="AN380" s="22"/>
      <c r="AO380" s="22">
        <v>5990000</v>
      </c>
      <c r="AP380" s="18"/>
      <c r="AQ380" s="22">
        <v>0.37665625009975001</v>
      </c>
      <c r="AR380" s="22">
        <v>6055900</v>
      </c>
      <c r="AS380" s="22">
        <v>107511890</v>
      </c>
      <c r="AT380" s="22">
        <v>50540110</v>
      </c>
      <c r="AU380" s="22">
        <v>56971780</v>
      </c>
      <c r="AV380" s="22">
        <v>27241460</v>
      </c>
      <c r="AW380" s="22">
        <v>51111830</v>
      </c>
      <c r="AX380" s="22">
        <v>23594680</v>
      </c>
      <c r="AY380" s="22">
        <v>28789460</v>
      </c>
      <c r="AZ380" s="22">
        <v>25934200</v>
      </c>
      <c r="BA380" s="22">
        <v>17.076025863377527</v>
      </c>
      <c r="BB380" s="22">
        <v>0.47540630157278418</v>
      </c>
      <c r="BC380" s="22">
        <v>4.1047496436898649</v>
      </c>
      <c r="BD380" s="23">
        <v>-3.5172010509938706E-2</v>
      </c>
      <c r="BE380" s="21">
        <v>-0.19505972153500001</v>
      </c>
      <c r="BF380" s="23">
        <v>-7.9373357056255409E-2</v>
      </c>
      <c r="BG380" s="21"/>
      <c r="BH380" s="21"/>
      <c r="BI380" s="21"/>
      <c r="BJ380" s="21">
        <v>-0.11617618886969436</v>
      </c>
      <c r="BK380" s="24"/>
    </row>
    <row r="381" spans="1:63" x14ac:dyDescent="0.25">
      <c r="A381" s="18" t="s">
        <v>925</v>
      </c>
      <c r="B381" s="18" t="s">
        <v>926</v>
      </c>
      <c r="C381" s="18" t="s">
        <v>243</v>
      </c>
      <c r="D381" s="19">
        <v>1099658354.78829</v>
      </c>
      <c r="E381" s="20">
        <v>50.5112261622915</v>
      </c>
      <c r="F381" s="21">
        <v>1.7587710985999998</v>
      </c>
      <c r="G381" s="20">
        <v>2.0079837783152201</v>
      </c>
      <c r="H381" s="21">
        <v>2.4403524963000002E-2</v>
      </c>
      <c r="I381" s="20">
        <v>6.3237182741</v>
      </c>
      <c r="J381" s="22">
        <v>2.5701428978049599</v>
      </c>
      <c r="K381" s="18"/>
      <c r="L381" s="18"/>
      <c r="M381" s="18"/>
      <c r="N381" s="18">
        <v>1</v>
      </c>
      <c r="O381" s="18">
        <v>1</v>
      </c>
      <c r="P381" s="22">
        <v>166680</v>
      </c>
      <c r="Q381" s="22">
        <v>2.0079837783152201</v>
      </c>
      <c r="R381" s="18" t="b">
        <v>0</v>
      </c>
      <c r="S381" s="22">
        <v>29597800.471327599</v>
      </c>
      <c r="T381" s="22">
        <v>903086410.05498803</v>
      </c>
      <c r="U381" s="22"/>
      <c r="V381" s="18" t="b">
        <v>0</v>
      </c>
      <c r="W381" s="18"/>
      <c r="X381" s="22"/>
      <c r="Y381" s="18" t="b">
        <v>0</v>
      </c>
      <c r="Z381" s="22">
        <v>1.7411974623314801</v>
      </c>
      <c r="AA381" s="18" t="b">
        <v>0</v>
      </c>
      <c r="AB381" s="18" t="b">
        <v>0</v>
      </c>
      <c r="AC381" s="18" t="b">
        <v>0</v>
      </c>
      <c r="AD381" s="18" t="b">
        <v>0</v>
      </c>
      <c r="AE381" s="18" t="b">
        <v>0</v>
      </c>
      <c r="AF381" s="18" t="b">
        <v>0</v>
      </c>
      <c r="AG381" s="18" t="b">
        <v>0</v>
      </c>
      <c r="AH381" s="18" t="b">
        <v>1</v>
      </c>
      <c r="AI381" s="18" t="b">
        <v>0</v>
      </c>
      <c r="AJ381" s="18" t="b">
        <v>0</v>
      </c>
      <c r="AK381" s="18" t="s">
        <v>250</v>
      </c>
      <c r="AL381" s="22">
        <v>16.920000000000002</v>
      </c>
      <c r="AM381" s="22">
        <v>1.0067361723291699</v>
      </c>
      <c r="AN381" s="22"/>
      <c r="AO381" s="22">
        <v>58503018.928200603</v>
      </c>
      <c r="AP381" s="18" t="b">
        <v>0</v>
      </c>
      <c r="AQ381" s="22">
        <v>2.0392978430674802</v>
      </c>
      <c r="AR381" s="22">
        <v>486218381.775334</v>
      </c>
      <c r="AS381" s="22">
        <v>1802186959.93716</v>
      </c>
      <c r="AT381" s="22">
        <v>538842105.26315999</v>
      </c>
      <c r="AU381" s="22">
        <v>1263344854.674</v>
      </c>
      <c r="AV381" s="22">
        <v>1032938549.20684</v>
      </c>
      <c r="AW381" s="22">
        <v>947699921.44540501</v>
      </c>
      <c r="AX381" s="22">
        <v>903086410.05498803</v>
      </c>
      <c r="AY381" s="22">
        <v>1032938549.20684</v>
      </c>
      <c r="AZ381" s="22">
        <v>882446285.83999395</v>
      </c>
      <c r="BA381" s="22">
        <v>20.688501168308314</v>
      </c>
      <c r="BB381" s="22">
        <v>0.52586104689074553</v>
      </c>
      <c r="BC381" s="22">
        <v>1.8617393864842549</v>
      </c>
      <c r="BD381" s="23">
        <v>2.2414234283123211E-2</v>
      </c>
      <c r="BE381" s="21">
        <v>3.9631611773000001E-2</v>
      </c>
      <c r="BF381" s="23">
        <v>2.47111974872452E-2</v>
      </c>
      <c r="BG381" s="21">
        <v>6.0999999999999999E-2</v>
      </c>
      <c r="BH381" s="21"/>
      <c r="BI381" s="21">
        <v>0.109</v>
      </c>
      <c r="BJ381" s="21">
        <v>3.2774051454860689E-2</v>
      </c>
      <c r="BK381" s="24"/>
    </row>
    <row r="382" spans="1:63" x14ac:dyDescent="0.25">
      <c r="A382" s="18" t="s">
        <v>927</v>
      </c>
      <c r="B382" s="18" t="s">
        <v>928</v>
      </c>
      <c r="C382" s="18" t="s">
        <v>929</v>
      </c>
      <c r="D382" s="19">
        <v>418604485.863213</v>
      </c>
      <c r="E382" s="20">
        <v>77.826176773164704</v>
      </c>
      <c r="F382" s="21">
        <v>0.99456713780900008</v>
      </c>
      <c r="G382" s="20">
        <v>1.5450252382898799</v>
      </c>
      <c r="H382" s="21">
        <v>6.6600231030000002E-3</v>
      </c>
      <c r="I382" s="20">
        <v>6.1033733942000001</v>
      </c>
      <c r="J382" s="22">
        <v>1.29135250496323</v>
      </c>
      <c r="K382" s="18">
        <v>1</v>
      </c>
      <c r="L382" s="18"/>
      <c r="M382" s="18"/>
      <c r="N382" s="18"/>
      <c r="O382" s="18">
        <v>1</v>
      </c>
      <c r="P382" s="22"/>
      <c r="Q382" s="22">
        <v>1.5450252382898799</v>
      </c>
      <c r="R382" s="18"/>
      <c r="S382" s="22">
        <v>20869565.217391301</v>
      </c>
      <c r="T382" s="22">
        <v>816213971.66585302</v>
      </c>
      <c r="U382" s="22"/>
      <c r="V382" s="18"/>
      <c r="W382" s="18"/>
      <c r="X382" s="22"/>
      <c r="Y382" s="18"/>
      <c r="Z382" s="22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22"/>
      <c r="AM382" s="22"/>
      <c r="AN382" s="22">
        <v>0</v>
      </c>
      <c r="AO382" s="22">
        <v>20677765.270454399</v>
      </c>
      <c r="AP382" s="18"/>
      <c r="AQ382" s="22"/>
      <c r="AR382" s="22">
        <v>165727894.47972599</v>
      </c>
      <c r="AS382" s="22">
        <v>654776502.19833899</v>
      </c>
      <c r="AT382" s="22">
        <v>276502198.33903301</v>
      </c>
      <c r="AU382" s="22">
        <v>378274303.85930598</v>
      </c>
      <c r="AV382" s="22">
        <v>761825437.75082397</v>
      </c>
      <c r="AW382" s="22">
        <v>275000000</v>
      </c>
      <c r="AX382" s="22">
        <v>816213971.66585302</v>
      </c>
      <c r="AY382" s="22">
        <v>761825437.75082397</v>
      </c>
      <c r="AZ382" s="22">
        <v>790386732.72777295</v>
      </c>
      <c r="BA382" s="22">
        <v>20.485707550912007</v>
      </c>
      <c r="BB382" s="22">
        <v>0.41999063661679703</v>
      </c>
      <c r="BC382" s="22">
        <v>0.82986077317343732</v>
      </c>
      <c r="BD382" s="23">
        <v>1.7628267727890154E-2</v>
      </c>
      <c r="BE382" s="21">
        <v>1.9741438008E-2</v>
      </c>
      <c r="BF382" s="22"/>
      <c r="BG382" s="21"/>
      <c r="BH382" s="21"/>
      <c r="BI382" s="21"/>
      <c r="BJ382" s="21">
        <v>2.556874292999118E-2</v>
      </c>
    </row>
    <row r="383" spans="1:63" x14ac:dyDescent="0.25">
      <c r="A383" s="18" t="s">
        <v>930</v>
      </c>
      <c r="B383" s="18" t="s">
        <v>931</v>
      </c>
      <c r="C383" s="18" t="s">
        <v>292</v>
      </c>
      <c r="D383" s="19">
        <v>234726942.28680399</v>
      </c>
      <c r="E383" s="20"/>
      <c r="F383" s="21"/>
      <c r="G383" s="20">
        <v>-0.85601268072498804</v>
      </c>
      <c r="H383" s="21">
        <v>-0.85228423544499998</v>
      </c>
      <c r="I383" s="20"/>
      <c r="J383" s="22">
        <v>0.92227824120980195</v>
      </c>
      <c r="K383" s="18"/>
      <c r="L383" s="18"/>
      <c r="M383" s="18"/>
      <c r="N383" s="18">
        <v>1</v>
      </c>
      <c r="O383" s="18">
        <v>1</v>
      </c>
      <c r="P383" s="22"/>
      <c r="Q383" s="22">
        <v>-0.85601268072498804</v>
      </c>
      <c r="R383" s="18"/>
      <c r="S383" s="22">
        <v>-378775000</v>
      </c>
      <c r="T383" s="22">
        <v>623075000</v>
      </c>
      <c r="U383" s="22"/>
      <c r="V383" s="18"/>
      <c r="W383" s="18"/>
      <c r="X383" s="22"/>
      <c r="Y383" s="18"/>
      <c r="Z383" s="22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22"/>
      <c r="AM383" s="22"/>
      <c r="AN383" s="22">
        <v>0</v>
      </c>
      <c r="AO383" s="22"/>
      <c r="AP383" s="18"/>
      <c r="AQ383" s="22"/>
      <c r="AR383" s="22">
        <v>185657000</v>
      </c>
      <c r="AS383" s="22">
        <v>3006764000</v>
      </c>
      <c r="AT383" s="22">
        <v>-256883000</v>
      </c>
      <c r="AU383" s="22">
        <v>3263647000</v>
      </c>
      <c r="AV383" s="22">
        <v>2177997000</v>
      </c>
      <c r="AW383" s="22">
        <v>2219815000</v>
      </c>
      <c r="AX383" s="22">
        <v>623075000</v>
      </c>
      <c r="AY383" s="22">
        <v>2177997000</v>
      </c>
      <c r="AZ383" s="22">
        <v>2141993000</v>
      </c>
      <c r="BA383" s="22">
        <v>20.875924469392256</v>
      </c>
      <c r="BB383" s="22">
        <v>0.73827377206857603</v>
      </c>
      <c r="BC383" s="22">
        <v>2.1468666282052014</v>
      </c>
      <c r="BD383" s="23">
        <v>-0.3485571425360629</v>
      </c>
      <c r="BE383" s="21"/>
      <c r="BF383" s="22"/>
      <c r="BG383" s="21"/>
      <c r="BH383" s="21"/>
      <c r="BI383" s="21"/>
      <c r="BJ383" s="21">
        <v>-0.60791237009990773</v>
      </c>
      <c r="BK383" s="24"/>
    </row>
    <row r="384" spans="1:63" x14ac:dyDescent="0.25">
      <c r="A384" s="18" t="s">
        <v>932</v>
      </c>
      <c r="B384" s="18" t="s">
        <v>933</v>
      </c>
      <c r="C384" s="18" t="s">
        <v>851</v>
      </c>
      <c r="D384" s="19">
        <v>21459911.3018598</v>
      </c>
      <c r="E384" s="20">
        <v>8.6856658553438795</v>
      </c>
      <c r="F384" s="21">
        <v>0</v>
      </c>
      <c r="G384" s="20">
        <v>2.1185468632105402</v>
      </c>
      <c r="H384" s="21">
        <v>2.9805701702999999E-2</v>
      </c>
      <c r="I384" s="20"/>
      <c r="J384" s="22"/>
      <c r="K384" s="18"/>
      <c r="L384" s="18">
        <v>1</v>
      </c>
      <c r="M384" s="18"/>
      <c r="N384" s="18"/>
      <c r="O384" s="18">
        <v>1</v>
      </c>
      <c r="P384" s="22"/>
      <c r="Q384" s="22">
        <v>2.05434847341628</v>
      </c>
      <c r="R384" s="18"/>
      <c r="S384" s="22">
        <v>2959912.6389250099</v>
      </c>
      <c r="T384" s="22">
        <v>82883670.423493698</v>
      </c>
      <c r="U384" s="22"/>
      <c r="V384" s="18"/>
      <c r="W384" s="18"/>
      <c r="X384" s="22"/>
      <c r="Y384" s="18"/>
      <c r="Z384" s="22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22"/>
      <c r="AM384" s="22"/>
      <c r="AN384" s="22"/>
      <c r="AO384" s="22"/>
      <c r="AP384" s="18"/>
      <c r="AQ384" s="22"/>
      <c r="AR384" s="22">
        <v>24740758.002167299</v>
      </c>
      <c r="AS384" s="22">
        <v>28747375.879063699</v>
      </c>
      <c r="AT384" s="22">
        <v>10128226.998266101</v>
      </c>
      <c r="AU384" s="22">
        <v>18619148.880797599</v>
      </c>
      <c r="AV384" s="22">
        <v>77786786.9492037</v>
      </c>
      <c r="AW384" s="22">
        <v>0</v>
      </c>
      <c r="AX384" s="22"/>
      <c r="AY384" s="22"/>
      <c r="AZ384" s="22"/>
      <c r="BA384" s="22"/>
      <c r="BB384" s="22">
        <v>0</v>
      </c>
      <c r="BC384" s="22"/>
      <c r="BD384" s="23"/>
      <c r="BE384" s="21"/>
      <c r="BF384" s="22"/>
      <c r="BG384" s="21"/>
      <c r="BH384" s="21"/>
      <c r="BI384" s="21"/>
      <c r="BJ384" s="21"/>
    </row>
    <row r="385" spans="1:63" x14ac:dyDescent="0.25">
      <c r="A385" s="18" t="s">
        <v>934</v>
      </c>
      <c r="B385" s="18" t="s">
        <v>935</v>
      </c>
      <c r="C385" s="18" t="s">
        <v>305</v>
      </c>
      <c r="D385" s="19">
        <v>188128684.11357599</v>
      </c>
      <c r="E385" s="20"/>
      <c r="F385" s="21">
        <v>3.0562729019999999</v>
      </c>
      <c r="G385" s="20">
        <v>2.7017006375371801</v>
      </c>
      <c r="H385" s="21">
        <v>5.2637185480000001E-2</v>
      </c>
      <c r="I385" s="20">
        <v>2.2563945916999999</v>
      </c>
      <c r="J385" s="22">
        <v>1.79212465065353</v>
      </c>
      <c r="K385" s="18"/>
      <c r="L385" s="18"/>
      <c r="M385" s="18"/>
      <c r="N385" s="18">
        <v>1</v>
      </c>
      <c r="O385" s="18">
        <v>1</v>
      </c>
      <c r="P385" s="22"/>
      <c r="Q385" s="22">
        <v>2.7017006375371801</v>
      </c>
      <c r="R385" s="18"/>
      <c r="S385" s="22">
        <v>45697864.487213299</v>
      </c>
      <c r="T385" s="22">
        <v>425693909.83390498</v>
      </c>
      <c r="U385" s="22"/>
      <c r="V385" s="18"/>
      <c r="W385" s="18"/>
      <c r="X385" s="22"/>
      <c r="Y385" s="18"/>
      <c r="Z385" s="22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22"/>
      <c r="AM385" s="22"/>
      <c r="AN385" s="22"/>
      <c r="AO385" s="22">
        <v>-40648210.668467298</v>
      </c>
      <c r="AP385" s="18"/>
      <c r="AQ385" s="22">
        <v>2.15904350455473</v>
      </c>
      <c r="AR385" s="22">
        <v>55897706.301080897</v>
      </c>
      <c r="AS385" s="22">
        <v>456012918.53414202</v>
      </c>
      <c r="AT385" s="22">
        <v>95332190.877933025</v>
      </c>
      <c r="AU385" s="22">
        <v>360680727.65620899</v>
      </c>
      <c r="AV385" s="22">
        <v>346589833.40909702</v>
      </c>
      <c r="AW385" s="22">
        <v>291361191.66886401</v>
      </c>
      <c r="AX385" s="22">
        <v>425693909.83390498</v>
      </c>
      <c r="AY385" s="22">
        <v>346589833.40909702</v>
      </c>
      <c r="AZ385" s="22">
        <v>274333649.34356099</v>
      </c>
      <c r="BA385" s="22">
        <v>19.766441863463449</v>
      </c>
      <c r="BB385" s="22">
        <v>0.63893188071392237</v>
      </c>
      <c r="BC385" s="22">
        <v>1.1809465692472976</v>
      </c>
      <c r="BD385" s="23">
        <v>0.24581169726633673</v>
      </c>
      <c r="BE385" s="21">
        <v>-0.36322390261899995</v>
      </c>
      <c r="BF385" s="22"/>
      <c r="BG385" s="21">
        <v>-0.125</v>
      </c>
      <c r="BH385" s="21">
        <v>-0.10400000000000001</v>
      </c>
      <c r="BI385" s="21">
        <v>-0.53700000000000003</v>
      </c>
      <c r="BJ385" s="21">
        <v>0.10734911501328138</v>
      </c>
    </row>
    <row r="386" spans="1:63" x14ac:dyDescent="0.25">
      <c r="A386" s="18" t="s">
        <v>936</v>
      </c>
      <c r="B386" s="18" t="s">
        <v>937</v>
      </c>
      <c r="C386" s="18" t="s">
        <v>338</v>
      </c>
      <c r="D386" s="19">
        <v>255629879.715711</v>
      </c>
      <c r="E386" s="20"/>
      <c r="F386" s="21">
        <v>1.137940330697</v>
      </c>
      <c r="G386" s="20">
        <v>0.56467993192601595</v>
      </c>
      <c r="H386" s="21">
        <v>-0.16999597108799999</v>
      </c>
      <c r="I386" s="20">
        <v>169.57448138960001</v>
      </c>
      <c r="J386" s="22">
        <v>0.58713681301373999</v>
      </c>
      <c r="K386" s="18">
        <v>1</v>
      </c>
      <c r="L386" s="18"/>
      <c r="M386" s="18"/>
      <c r="N386" s="18"/>
      <c r="O386" s="18">
        <v>1</v>
      </c>
      <c r="P386" s="22"/>
      <c r="Q386" s="22">
        <v>0.56467993192601595</v>
      </c>
      <c r="R386" s="18"/>
      <c r="S386" s="22">
        <v>-10315095.261358101</v>
      </c>
      <c r="T386" s="22">
        <v>354666585.24670303</v>
      </c>
      <c r="U386" s="22"/>
      <c r="V386" s="18"/>
      <c r="W386" s="18"/>
      <c r="X386" s="22"/>
      <c r="Y386" s="18"/>
      <c r="Z386" s="22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22"/>
      <c r="AM386" s="22"/>
      <c r="AN386" s="22"/>
      <c r="AO386" s="22"/>
      <c r="AP386" s="18"/>
      <c r="AQ386" s="22"/>
      <c r="AR386" s="22">
        <v>223572300.928188</v>
      </c>
      <c r="AS386" s="22">
        <v>1105868343.9179299</v>
      </c>
      <c r="AT386" s="22">
        <v>462081094.28431988</v>
      </c>
      <c r="AU386" s="22">
        <v>643787249.63361001</v>
      </c>
      <c r="AV386" s="22">
        <v>454448131.29161698</v>
      </c>
      <c r="AW386" s="22">
        <v>525820713.238886</v>
      </c>
      <c r="AX386" s="22">
        <v>354666585.24670303</v>
      </c>
      <c r="AY386" s="22">
        <v>454448131.29161698</v>
      </c>
      <c r="AZ386" s="22">
        <v>419076291.40288103</v>
      </c>
      <c r="BA386" s="22">
        <v>19.810641526064394</v>
      </c>
      <c r="BB386" s="22">
        <v>0.47548220014688192</v>
      </c>
      <c r="BC386" s="22">
        <v>2.7335267084233177</v>
      </c>
      <c r="BD386" s="23">
        <v>-6.7581057811559639E-2</v>
      </c>
      <c r="BE386" s="21">
        <v>-0.121843284761</v>
      </c>
      <c r="BF386" s="22"/>
      <c r="BG386" s="21"/>
      <c r="BH386" s="21"/>
      <c r="BI386" s="21"/>
      <c r="BJ386" s="21">
        <v>-2.9083921887321326E-2</v>
      </c>
    </row>
    <row r="387" spans="1:63" x14ac:dyDescent="0.25">
      <c r="A387" s="18" t="s">
        <v>938</v>
      </c>
      <c r="B387" s="18" t="s">
        <v>939</v>
      </c>
      <c r="C387" s="18" t="s">
        <v>323</v>
      </c>
      <c r="D387" s="19">
        <v>6513736.9635529798</v>
      </c>
      <c r="E387" s="20">
        <v>66.243194192377501</v>
      </c>
      <c r="F387" s="21"/>
      <c r="G387" s="20">
        <v>-3.9756049499081998</v>
      </c>
      <c r="H387" s="21"/>
      <c r="I387" s="20">
        <v>42.610721495299998</v>
      </c>
      <c r="J387" s="22">
        <v>0.69579402521243405</v>
      </c>
      <c r="K387" s="18">
        <v>1</v>
      </c>
      <c r="L387" s="18"/>
      <c r="M387" s="18"/>
      <c r="N387" s="18"/>
      <c r="O387" s="18">
        <v>1</v>
      </c>
      <c r="P387" s="22"/>
      <c r="Q387" s="22">
        <v>-3.9756049499081998</v>
      </c>
      <c r="R387" s="18"/>
      <c r="S387" s="22">
        <v>86665.353555249196</v>
      </c>
      <c r="T387" s="22">
        <v>0</v>
      </c>
      <c r="U387" s="22"/>
      <c r="V387" s="18"/>
      <c r="W387" s="18"/>
      <c r="X387" s="22"/>
      <c r="Y387" s="18"/>
      <c r="Z387" s="22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22"/>
      <c r="AM387" s="22"/>
      <c r="AN387" s="22"/>
      <c r="AO387" s="22"/>
      <c r="AP387" s="18"/>
      <c r="AQ387" s="22"/>
      <c r="AR387" s="22">
        <v>558893.04707504401</v>
      </c>
      <c r="AS387" s="22">
        <v>2074551.9007287801</v>
      </c>
      <c r="AT387" s="22">
        <v>-1671262.5566279299</v>
      </c>
      <c r="AU387" s="22">
        <v>3745814.45735671</v>
      </c>
      <c r="AV387" s="22"/>
      <c r="AW387" s="22">
        <v>2721259.27384939</v>
      </c>
      <c r="AX387" s="22"/>
      <c r="AY387" s="22"/>
      <c r="AZ387" s="22">
        <v>12844548.2052621</v>
      </c>
      <c r="BA387" s="22"/>
      <c r="BB387" s="22">
        <v>1.3117335232217737</v>
      </c>
      <c r="BC387" s="22"/>
      <c r="BD387" s="23"/>
      <c r="BE387" s="21"/>
      <c r="BF387" s="22"/>
      <c r="BG387" s="21"/>
      <c r="BH387" s="21"/>
      <c r="BI387" s="21"/>
      <c r="BJ387" s="21"/>
    </row>
    <row r="388" spans="1:63" x14ac:dyDescent="0.25">
      <c r="A388" s="18" t="s">
        <v>940</v>
      </c>
      <c r="B388" s="18" t="s">
        <v>941</v>
      </c>
      <c r="C388" s="18" t="s">
        <v>338</v>
      </c>
      <c r="D388" s="19">
        <v>78007340.5</v>
      </c>
      <c r="E388" s="20">
        <v>20.5239862935465</v>
      </c>
      <c r="F388" s="21">
        <v>1.9619671899310001</v>
      </c>
      <c r="G388" s="20">
        <v>2.1822351859644602</v>
      </c>
      <c r="H388" s="21">
        <v>7.5819764397E-2</v>
      </c>
      <c r="I388" s="20">
        <v>3.3544635332000001</v>
      </c>
      <c r="J388" s="22">
        <v>0.99365152300482196</v>
      </c>
      <c r="K388" s="18">
        <v>1</v>
      </c>
      <c r="L388" s="18"/>
      <c r="M388" s="18"/>
      <c r="N388" s="18"/>
      <c r="O388" s="18">
        <v>1</v>
      </c>
      <c r="P388" s="22"/>
      <c r="Q388" s="22">
        <v>2.1822351859644602</v>
      </c>
      <c r="R388" s="18"/>
      <c r="S388" s="22">
        <v>6959570</v>
      </c>
      <c r="T388" s="22">
        <v>53303120</v>
      </c>
      <c r="U388" s="22"/>
      <c r="V388" s="18"/>
      <c r="W388" s="18"/>
      <c r="X388" s="22"/>
      <c r="Y388" s="18"/>
      <c r="Z388" s="22">
        <v>2.9343499999999998</v>
      </c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22"/>
      <c r="AM388" s="22">
        <v>0.35</v>
      </c>
      <c r="AN388" s="22"/>
      <c r="AO388" s="22">
        <v>19250000</v>
      </c>
      <c r="AP388" s="18"/>
      <c r="AQ388" s="22"/>
      <c r="AR388" s="22">
        <v>9690790</v>
      </c>
      <c r="AS388" s="22">
        <v>110583010</v>
      </c>
      <c r="AT388" s="22">
        <v>35355000</v>
      </c>
      <c r="AU388" s="22">
        <v>75228010</v>
      </c>
      <c r="AV388" s="22">
        <v>40023680</v>
      </c>
      <c r="AW388" s="22">
        <v>69365350</v>
      </c>
      <c r="AX388" s="22">
        <v>53303120</v>
      </c>
      <c r="AY388" s="22">
        <v>40023680</v>
      </c>
      <c r="AZ388" s="22">
        <v>34424740</v>
      </c>
      <c r="BA388" s="22">
        <v>17.648243630461788</v>
      </c>
      <c r="BB388" s="22">
        <v>0.62726950550541172</v>
      </c>
      <c r="BC388" s="22">
        <v>2.3698018146984574</v>
      </c>
      <c r="BD388" s="23">
        <v>0.24721624688774557</v>
      </c>
      <c r="BE388" s="21">
        <v>0.105513928684</v>
      </c>
      <c r="BF388" s="23">
        <v>2.6107902245051599E-2</v>
      </c>
      <c r="BG388" s="21"/>
      <c r="BH388" s="21"/>
      <c r="BI388" s="21"/>
      <c r="BJ388" s="21">
        <v>0.13056590308409713</v>
      </c>
      <c r="BK388" s="24"/>
    </row>
    <row r="389" spans="1:63" x14ac:dyDescent="0.25">
      <c r="A389" s="18" t="s">
        <v>942</v>
      </c>
      <c r="B389" s="18" t="s">
        <v>943</v>
      </c>
      <c r="C389" s="18" t="s">
        <v>746</v>
      </c>
      <c r="D389" s="19">
        <v>21244692.751912002</v>
      </c>
      <c r="E389" s="20"/>
      <c r="F389" s="21"/>
      <c r="G389" s="20">
        <v>-3.5406276274133001E-2</v>
      </c>
      <c r="H389" s="21">
        <v>-1.2549473277000001</v>
      </c>
      <c r="I389" s="20"/>
      <c r="J389" s="22">
        <v>1.1146189689287</v>
      </c>
      <c r="K389" s="18">
        <v>1</v>
      </c>
      <c r="L389" s="18"/>
      <c r="M389" s="18"/>
      <c r="N389" s="18"/>
      <c r="O389" s="18">
        <v>1</v>
      </c>
      <c r="P389" s="22"/>
      <c r="Q389" s="22">
        <v>-3.6331930555810001E-2</v>
      </c>
      <c r="R389" s="18"/>
      <c r="S389" s="22">
        <v>13985902.5924893</v>
      </c>
      <c r="T389" s="22">
        <v>178429108.09339899</v>
      </c>
      <c r="U389" s="22"/>
      <c r="V389" s="18"/>
      <c r="W389" s="18"/>
      <c r="X389" s="22"/>
      <c r="Y389" s="18"/>
      <c r="Z389" s="22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22"/>
      <c r="AM389" s="22"/>
      <c r="AN389" s="22"/>
      <c r="AO389" s="22"/>
      <c r="AP389" s="18"/>
      <c r="AQ389" s="22"/>
      <c r="AR389" s="22">
        <v>174632631.11783701</v>
      </c>
      <c r="AS389" s="22">
        <v>311342970.54411697</v>
      </c>
      <c r="AT389" s="22">
        <v>-560373275.98794699</v>
      </c>
      <c r="AU389" s="22">
        <v>871716246.53206396</v>
      </c>
      <c r="AV389" s="22">
        <v>189242555.65192199</v>
      </c>
      <c r="AW389" s="22">
        <v>616125735.06962395</v>
      </c>
      <c r="AX389" s="22">
        <v>178429108.09339899</v>
      </c>
      <c r="AY389" s="22">
        <v>189242555.65192199</v>
      </c>
      <c r="AZ389" s="22">
        <v>185493779.75733399</v>
      </c>
      <c r="BA389" s="22">
        <v>19.029121020107063</v>
      </c>
      <c r="BB389" s="22">
        <v>1.9789293266935011</v>
      </c>
      <c r="BC389" s="22">
        <v>1.6935924154317108</v>
      </c>
      <c r="BD389" s="23">
        <v>-1.8465481926390352E-2</v>
      </c>
      <c r="BE389" s="21"/>
      <c r="BF389" s="22"/>
      <c r="BG389" s="21"/>
      <c r="BH389" s="21"/>
      <c r="BI389" s="21"/>
      <c r="BJ389" s="21">
        <v>7.8383525770741161E-2</v>
      </c>
      <c r="BK389" s="24"/>
    </row>
    <row r="390" spans="1:63" x14ac:dyDescent="0.25">
      <c r="A390" s="18" t="s">
        <v>944</v>
      </c>
      <c r="B390" s="18" t="s">
        <v>945</v>
      </c>
      <c r="C390" s="18" t="s">
        <v>896</v>
      </c>
      <c r="D390" s="19">
        <v>22965051.183621202</v>
      </c>
      <c r="E390" s="20">
        <v>27.481061963820601</v>
      </c>
      <c r="F390" s="21">
        <v>3.733069517E-3</v>
      </c>
      <c r="G390" s="20">
        <v>1.4156721161936701</v>
      </c>
      <c r="H390" s="21">
        <v>6.0455483093000001E-2</v>
      </c>
      <c r="I390" s="20">
        <v>14.8489946086</v>
      </c>
      <c r="J390" s="22">
        <v>0.89369020369295604</v>
      </c>
      <c r="K390" s="18">
        <v>1</v>
      </c>
      <c r="L390" s="18"/>
      <c r="M390" s="18"/>
      <c r="N390" s="18"/>
      <c r="O390" s="18">
        <v>1</v>
      </c>
      <c r="P390" s="22"/>
      <c r="Q390" s="22">
        <v>1.4070549815733699</v>
      </c>
      <c r="R390" s="18"/>
      <c r="S390" s="22">
        <v>558435.30911408598</v>
      </c>
      <c r="T390" s="22">
        <v>13770879.541108999</v>
      </c>
      <c r="U390" s="22"/>
      <c r="V390" s="18"/>
      <c r="W390" s="18"/>
      <c r="X390" s="22"/>
      <c r="Y390" s="18"/>
      <c r="Z390" s="22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22"/>
      <c r="AM390" s="22"/>
      <c r="AN390" s="22"/>
      <c r="AO390" s="22"/>
      <c r="AP390" s="18"/>
      <c r="AQ390" s="22"/>
      <c r="AR390" s="22">
        <v>14369288.7189293</v>
      </c>
      <c r="AS390" s="22">
        <v>22706239.005736101</v>
      </c>
      <c r="AT390" s="22">
        <v>16159978.967495181</v>
      </c>
      <c r="AU390" s="22">
        <v>6546260.0382409198</v>
      </c>
      <c r="AV390" s="22">
        <v>15423670</v>
      </c>
      <c r="AW390" s="22">
        <v>60326.322498406596</v>
      </c>
      <c r="AX390" s="22">
        <v>13770879.541108999</v>
      </c>
      <c r="AY390" s="22">
        <v>15423670</v>
      </c>
      <c r="AZ390" s="22">
        <v>15557645.5767077</v>
      </c>
      <c r="BA390" s="22">
        <v>16.494740321379624</v>
      </c>
      <c r="BB390" s="22">
        <v>2.6568170309123774E-3</v>
      </c>
      <c r="BC390" s="22">
        <v>1.5555122009170463</v>
      </c>
      <c r="BD390" s="23">
        <v>-5.7885454534091357E-2</v>
      </c>
      <c r="BE390" s="21">
        <v>4.8889282653999999E-2</v>
      </c>
      <c r="BF390" s="22"/>
      <c r="BG390" s="21"/>
      <c r="BH390" s="21"/>
      <c r="BI390" s="21"/>
      <c r="BJ390" s="21">
        <v>4.0551898478745532E-2</v>
      </c>
    </row>
    <row r="391" spans="1:63" x14ac:dyDescent="0.25">
      <c r="A391" s="18" t="s">
        <v>946</v>
      </c>
      <c r="B391" s="18" t="s">
        <v>947</v>
      </c>
      <c r="C391" s="18" t="s">
        <v>948</v>
      </c>
      <c r="D391" s="19">
        <v>521310666.66666698</v>
      </c>
      <c r="E391" s="20">
        <v>9.5604793684108298</v>
      </c>
      <c r="F391" s="21">
        <v>0.39499177594000001</v>
      </c>
      <c r="G391" s="20">
        <v>4.4481003048400796</v>
      </c>
      <c r="H391" s="21">
        <v>-4.2416921400000003E-3</v>
      </c>
      <c r="I391" s="20">
        <v>4.6161128184000004</v>
      </c>
      <c r="J391" s="22">
        <v>2.5847983271356099</v>
      </c>
      <c r="K391" s="18"/>
      <c r="L391" s="18">
        <v>1</v>
      </c>
      <c r="M391" s="18"/>
      <c r="N391" s="18"/>
      <c r="O391" s="18">
        <v>1</v>
      </c>
      <c r="P391" s="22"/>
      <c r="Q391" s="22">
        <v>4.5349772639189796</v>
      </c>
      <c r="R391" s="18"/>
      <c r="S391" s="22">
        <v>1618157.7777777801</v>
      </c>
      <c r="T391" s="22">
        <v>546273390.21164</v>
      </c>
      <c r="U391" s="22"/>
      <c r="V391" s="18"/>
      <c r="W391" s="18"/>
      <c r="X391" s="22"/>
      <c r="Y391" s="18"/>
      <c r="Z391" s="22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22"/>
      <c r="AM391" s="22"/>
      <c r="AN391" s="22"/>
      <c r="AO391" s="22"/>
      <c r="AP391" s="18"/>
      <c r="AQ391" s="22"/>
      <c r="AR391" s="22">
        <v>149708666.137566</v>
      </c>
      <c r="AS391" s="22">
        <v>190597002.486772</v>
      </c>
      <c r="AT391" s="22">
        <v>66873174.391534001</v>
      </c>
      <c r="AU391" s="22">
        <v>123723828.095238</v>
      </c>
      <c r="AV391" s="22">
        <v>544367901.16909099</v>
      </c>
      <c r="AW391" s="22">
        <v>26414353.915343899</v>
      </c>
      <c r="AX391" s="22">
        <v>546273390.21164</v>
      </c>
      <c r="AY391" s="22">
        <v>544367901.16909099</v>
      </c>
      <c r="AZ391" s="22">
        <v>498283334.96144003</v>
      </c>
      <c r="BA391" s="22">
        <v>20.11688299411022</v>
      </c>
      <c r="BB391" s="22">
        <v>0.13858745715152124</v>
      </c>
      <c r="BC391" s="22">
        <v>0.34951363751409015</v>
      </c>
      <c r="BD391" s="23">
        <v>4.7993519814612202E-2</v>
      </c>
      <c r="BE391" s="21">
        <v>0.57307032628999999</v>
      </c>
      <c r="BF391" s="22"/>
      <c r="BG391" s="21"/>
      <c r="BH391" s="21"/>
      <c r="BI391" s="21"/>
      <c r="BJ391" s="21">
        <v>2.9621757288065325E-3</v>
      </c>
      <c r="BK391" s="24"/>
    </row>
    <row r="392" spans="1:63" x14ac:dyDescent="0.25">
      <c r="A392" s="18" t="s">
        <v>949</v>
      </c>
      <c r="B392" s="18" t="s">
        <v>950</v>
      </c>
      <c r="C392" s="18" t="s">
        <v>230</v>
      </c>
      <c r="D392" s="19">
        <v>6287753366.8579798</v>
      </c>
      <c r="E392" s="20"/>
      <c r="F392" s="21">
        <v>1.8120063191150002</v>
      </c>
      <c r="G392" s="20">
        <v>2.39545971565608</v>
      </c>
      <c r="H392" s="21">
        <v>-0.35859089398499999</v>
      </c>
      <c r="I392" s="20"/>
      <c r="J392" s="22">
        <v>2.4465581825028102</v>
      </c>
      <c r="K392" s="18"/>
      <c r="L392" s="18"/>
      <c r="M392" s="18"/>
      <c r="N392" s="18">
        <v>1</v>
      </c>
      <c r="O392" s="18">
        <v>1</v>
      </c>
      <c r="P392" s="22">
        <v>8200000</v>
      </c>
      <c r="Q392" s="22">
        <v>2.39545971565608</v>
      </c>
      <c r="R392" s="18" t="b">
        <v>0</v>
      </c>
      <c r="S392" s="22">
        <v>-802087235.05934894</v>
      </c>
      <c r="T392" s="22">
        <v>3886442013.3552098</v>
      </c>
      <c r="U392" s="22"/>
      <c r="V392" s="18" t="b">
        <v>1</v>
      </c>
      <c r="W392" s="18"/>
      <c r="X392" s="22"/>
      <c r="Y392" s="18" t="b">
        <v>0</v>
      </c>
      <c r="Z392" s="22">
        <v>-2.3677056163303698</v>
      </c>
      <c r="AA392" s="18" t="b">
        <v>0</v>
      </c>
      <c r="AB392" s="18" t="b">
        <v>0</v>
      </c>
      <c r="AC392" s="18" t="b">
        <v>0</v>
      </c>
      <c r="AD392" s="18" t="b">
        <v>0</v>
      </c>
      <c r="AE392" s="18" t="b">
        <v>0</v>
      </c>
      <c r="AF392" s="18" t="b">
        <v>0</v>
      </c>
      <c r="AG392" s="18" t="b">
        <v>0</v>
      </c>
      <c r="AH392" s="18" t="b">
        <v>0</v>
      </c>
      <c r="AI392" s="18" t="b">
        <v>0</v>
      </c>
      <c r="AJ392" s="18" t="b">
        <v>0</v>
      </c>
      <c r="AK392" s="18" t="s">
        <v>237</v>
      </c>
      <c r="AL392" s="22">
        <v>31.91</v>
      </c>
      <c r="AM392" s="22">
        <v>-2.28936451987096</v>
      </c>
      <c r="AN392" s="22"/>
      <c r="AO392" s="22">
        <v>-1007184878.36586</v>
      </c>
      <c r="AP392" s="18" t="b">
        <v>1</v>
      </c>
      <c r="AQ392" s="22">
        <v>2.2556461583120702</v>
      </c>
      <c r="AR392" s="22">
        <v>3310385802.6684599</v>
      </c>
      <c r="AS392" s="22">
        <v>10943776397.194599</v>
      </c>
      <c r="AT392" s="22">
        <v>2452759515.9060888</v>
      </c>
      <c r="AU392" s="22">
        <v>8491016881.2885103</v>
      </c>
      <c r="AV392" s="22">
        <v>7845233268.2123699</v>
      </c>
      <c r="AW392" s="22">
        <v>4444415742.0921402</v>
      </c>
      <c r="AX392" s="22">
        <v>3886442013.3552098</v>
      </c>
      <c r="AY392" s="22">
        <v>7845233268.2123699</v>
      </c>
      <c r="AZ392" s="22">
        <v>7683889627.1398401</v>
      </c>
      <c r="BA392" s="22">
        <v>22.431965941915507</v>
      </c>
      <c r="BB392" s="22">
        <v>0.40611353711790488</v>
      </c>
      <c r="BC392" s="22">
        <v>1.8656800728859413</v>
      </c>
      <c r="BD392" s="23">
        <v>-0.24180668989892992</v>
      </c>
      <c r="BE392" s="21">
        <v>-0.44185094185099999</v>
      </c>
      <c r="BF392" s="22"/>
      <c r="BG392" s="21">
        <v>-0.14499999999999999</v>
      </c>
      <c r="BH392" s="21">
        <v>-8.1570000000000004E-2</v>
      </c>
      <c r="BI392" s="21">
        <v>-0.47498460000000003</v>
      </c>
      <c r="BJ392" s="21">
        <v>-0.20638085742771647</v>
      </c>
      <c r="BK392" s="24"/>
    </row>
    <row r="393" spans="1:63" x14ac:dyDescent="0.25">
      <c r="A393" s="18" t="s">
        <v>951</v>
      </c>
      <c r="B393" s="18" t="s">
        <v>952</v>
      </c>
      <c r="C393" s="18" t="s">
        <v>311</v>
      </c>
      <c r="D393" s="19">
        <v>37901322.778453402</v>
      </c>
      <c r="E393" s="20"/>
      <c r="F393" s="21">
        <v>0.36169701248800001</v>
      </c>
      <c r="G393" s="20"/>
      <c r="H393" s="21">
        <v>3.3641000470000001E-2</v>
      </c>
      <c r="I393" s="20"/>
      <c r="J393" s="22">
        <v>0</v>
      </c>
      <c r="K393" s="18"/>
      <c r="L393" s="18"/>
      <c r="M393" s="18">
        <v>1</v>
      </c>
      <c r="N393" s="18"/>
      <c r="O393" s="18">
        <v>1</v>
      </c>
      <c r="P393" s="22"/>
      <c r="Q393" s="22"/>
      <c r="R393" s="18"/>
      <c r="S393" s="22">
        <v>3551394.15287073</v>
      </c>
      <c r="T393" s="22">
        <v>91878609.369496301</v>
      </c>
      <c r="U393" s="22"/>
      <c r="V393" s="18"/>
      <c r="W393" s="18"/>
      <c r="X393" s="22"/>
      <c r="Y393" s="18"/>
      <c r="Z393" s="22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22"/>
      <c r="AM393" s="22"/>
      <c r="AN393" s="22"/>
      <c r="AO393" s="22"/>
      <c r="AP393" s="18"/>
      <c r="AQ393" s="22"/>
      <c r="AR393" s="22">
        <v>33440905.9528003</v>
      </c>
      <c r="AS393" s="22">
        <v>156056267.69989401</v>
      </c>
      <c r="AT393" s="22">
        <v>101932109.89785102</v>
      </c>
      <c r="AU393" s="22">
        <v>54124157.802042998</v>
      </c>
      <c r="AV393" s="22">
        <v>93219304.058549598</v>
      </c>
      <c r="AW393" s="22">
        <v>36868539.626629099</v>
      </c>
      <c r="AX393" s="22">
        <v>91878609.369496301</v>
      </c>
      <c r="AY393" s="22">
        <v>93219304.058549598</v>
      </c>
      <c r="AZ393" s="22">
        <v>84937194.197878301</v>
      </c>
      <c r="BA393" s="22">
        <v>18.343222091840055</v>
      </c>
      <c r="BB393" s="22">
        <v>0.23625157880572675</v>
      </c>
      <c r="BC393" s="22">
        <v>1.6862023435024684</v>
      </c>
      <c r="BD393" s="23">
        <v>4.156323884144953E-2</v>
      </c>
      <c r="BE393" s="21">
        <v>3.0648323812E-2</v>
      </c>
      <c r="BF393" s="22"/>
      <c r="BG393" s="21"/>
      <c r="BH393" s="21"/>
      <c r="BI393" s="21"/>
      <c r="BJ393" s="21">
        <v>3.8653111722539775E-2</v>
      </c>
    </row>
    <row r="394" spans="1:63" x14ac:dyDescent="0.25">
      <c r="A394" s="18" t="s">
        <v>953</v>
      </c>
      <c r="B394" s="18" t="s">
        <v>954</v>
      </c>
      <c r="C394" s="18" t="s">
        <v>955</v>
      </c>
      <c r="D394" s="19">
        <v>22872517.3489279</v>
      </c>
      <c r="E394" s="20">
        <v>151.19661336390899</v>
      </c>
      <c r="F394" s="21">
        <v>3.5134184237000002E-2</v>
      </c>
      <c r="G394" s="20">
        <v>0.55697865110515998</v>
      </c>
      <c r="H394" s="21">
        <v>1.7075542600000001E-4</v>
      </c>
      <c r="I394" s="20">
        <v>15.182470606200001</v>
      </c>
      <c r="J394" s="22">
        <v>0.47099976931252402</v>
      </c>
      <c r="K394" s="18">
        <v>1</v>
      </c>
      <c r="L394" s="18">
        <v>1</v>
      </c>
      <c r="M394" s="18">
        <v>1</v>
      </c>
      <c r="N394" s="18">
        <v>1</v>
      </c>
      <c r="O394" s="18">
        <v>4</v>
      </c>
      <c r="P394" s="22"/>
      <c r="Q394" s="22">
        <v>0.57348681736205798</v>
      </c>
      <c r="R394" s="18"/>
      <c r="S394" s="22">
        <v>161507.69846030799</v>
      </c>
      <c r="T394" s="22">
        <v>67568526.294741005</v>
      </c>
      <c r="U394" s="22"/>
      <c r="V394" s="18"/>
      <c r="W394" s="18"/>
      <c r="X394" s="22"/>
      <c r="Y394" s="18"/>
      <c r="Z394" s="22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22"/>
      <c r="AM394" s="22"/>
      <c r="AN394" s="22">
        <v>0</v>
      </c>
      <c r="AO394" s="22"/>
      <c r="AP394" s="18"/>
      <c r="AQ394" s="22"/>
      <c r="AR394" s="22">
        <v>8167066.5866826596</v>
      </c>
      <c r="AS394" s="22">
        <v>50730473.905219004</v>
      </c>
      <c r="AT394" s="22">
        <v>37908198.360328004</v>
      </c>
      <c r="AU394" s="22">
        <v>12822275.544891</v>
      </c>
      <c r="AV394" s="22">
        <v>74024506.939371794</v>
      </c>
      <c r="AW394" s="22">
        <v>1331873.6252749499</v>
      </c>
      <c r="AX394" s="22">
        <v>67568526.294741005</v>
      </c>
      <c r="AY394" s="22">
        <v>74024506.939371794</v>
      </c>
      <c r="AZ394" s="22">
        <v>71165134.529147997</v>
      </c>
      <c r="BA394" s="22">
        <v>18.074279808218186</v>
      </c>
      <c r="BB394" s="22">
        <v>2.6253916487421786E-2</v>
      </c>
      <c r="BC394" s="22">
        <v>0.71656737265229997</v>
      </c>
      <c r="BD394" s="23">
        <v>-2.3517349256251298E-2</v>
      </c>
      <c r="BE394" s="21">
        <v>3.613153119E-3</v>
      </c>
      <c r="BF394" s="22"/>
      <c r="BG394" s="21"/>
      <c r="BH394" s="21"/>
      <c r="BI394" s="21"/>
      <c r="BJ394" s="21">
        <v>2.3902800211417141E-3</v>
      </c>
      <c r="BK394" s="24"/>
    </row>
    <row r="395" spans="1:63" x14ac:dyDescent="0.25">
      <c r="A395" s="18" t="s">
        <v>956</v>
      </c>
      <c r="B395" s="18" t="s">
        <v>957</v>
      </c>
      <c r="C395" s="18" t="s">
        <v>381</v>
      </c>
      <c r="D395" s="19">
        <v>523654397.94202</v>
      </c>
      <c r="E395" s="20">
        <v>9.2484356735199107</v>
      </c>
      <c r="F395" s="21">
        <v>10.361549497850001</v>
      </c>
      <c r="G395" s="20">
        <v>13.631288633437199</v>
      </c>
      <c r="H395" s="21">
        <v>-3.2502249750000003E-2</v>
      </c>
      <c r="I395" s="20">
        <v>2.7970859193000002</v>
      </c>
      <c r="J395" s="22">
        <v>1.4766048046871201</v>
      </c>
      <c r="K395" s="18">
        <v>1</v>
      </c>
      <c r="L395" s="18"/>
      <c r="M395" s="18"/>
      <c r="N395" s="18"/>
      <c r="O395" s="18">
        <v>1</v>
      </c>
      <c r="P395" s="22"/>
      <c r="Q395" s="22">
        <v>13.631288633437199</v>
      </c>
      <c r="R395" s="18"/>
      <c r="S395" s="22">
        <v>136387641.29323599</v>
      </c>
      <c r="T395" s="22">
        <v>915274931.32167602</v>
      </c>
      <c r="U395" s="22"/>
      <c r="V395" s="18"/>
      <c r="W395" s="18"/>
      <c r="X395" s="22"/>
      <c r="Y395" s="18"/>
      <c r="Z395" s="22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22"/>
      <c r="AM395" s="22"/>
      <c r="AN395" s="22">
        <v>0</v>
      </c>
      <c r="AO395" s="22"/>
      <c r="AP395" s="18"/>
      <c r="AQ395" s="22"/>
      <c r="AR395" s="22">
        <v>390961754.93506801</v>
      </c>
      <c r="AS395" s="22">
        <v>990437522.50920999</v>
      </c>
      <c r="AT395" s="22">
        <v>56283117.810174942</v>
      </c>
      <c r="AU395" s="22">
        <v>934154404.69903505</v>
      </c>
      <c r="AV395" s="22">
        <v>817924799.08151495</v>
      </c>
      <c r="AW395" s="22">
        <v>583180311.08333302</v>
      </c>
      <c r="AX395" s="22">
        <v>915274931.32167602</v>
      </c>
      <c r="AY395" s="22">
        <v>817924799.08151495</v>
      </c>
      <c r="AZ395" s="22">
        <v>758721762.12981796</v>
      </c>
      <c r="BA395" s="22">
        <v>20.578508003587444</v>
      </c>
      <c r="BB395" s="22">
        <v>0.58881080111533246</v>
      </c>
      <c r="BC395" s="22">
        <v>1.142900619167309</v>
      </c>
      <c r="BD395" s="23">
        <v>9.8525427165207985E-2</v>
      </c>
      <c r="BE395" s="21">
        <v>1.3265337660329999</v>
      </c>
      <c r="BF395" s="22"/>
      <c r="BG395" s="21"/>
      <c r="BH395" s="21"/>
      <c r="BI395" s="21"/>
      <c r="BJ395" s="21">
        <v>0.14901275739770278</v>
      </c>
      <c r="BK395" s="24"/>
    </row>
    <row r="396" spans="1:63" x14ac:dyDescent="0.25">
      <c r="A396" s="18" t="s">
        <v>958</v>
      </c>
      <c r="B396" s="18" t="s">
        <v>959</v>
      </c>
      <c r="C396" s="18" t="s">
        <v>230</v>
      </c>
      <c r="D396" s="19">
        <v>43097036.684726402</v>
      </c>
      <c r="E396" s="20"/>
      <c r="F396" s="21">
        <v>0.62144256547999999</v>
      </c>
      <c r="G396" s="20">
        <v>0.81004612353959904</v>
      </c>
      <c r="H396" s="21">
        <v>-0.10278026905999998</v>
      </c>
      <c r="I396" s="20"/>
      <c r="J396" s="22">
        <v>1.2406076076918799</v>
      </c>
      <c r="K396" s="18">
        <v>1</v>
      </c>
      <c r="L396" s="18">
        <v>1</v>
      </c>
      <c r="M396" s="18"/>
      <c r="N396" s="18">
        <v>1</v>
      </c>
      <c r="O396" s="18">
        <v>3</v>
      </c>
      <c r="P396" s="22"/>
      <c r="Q396" s="22">
        <v>0.81004612353959904</v>
      </c>
      <c r="R396" s="18"/>
      <c r="S396" s="22">
        <v>5668835.6844824199</v>
      </c>
      <c r="T396" s="22">
        <v>55384462.547188602</v>
      </c>
      <c r="U396" s="22"/>
      <c r="V396" s="18"/>
      <c r="W396" s="18"/>
      <c r="X396" s="22"/>
      <c r="Y396" s="18"/>
      <c r="Z396" s="22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22"/>
      <c r="AM396" s="22"/>
      <c r="AN396" s="22">
        <v>-30257.45</v>
      </c>
      <c r="AO396" s="22"/>
      <c r="AP396" s="18"/>
      <c r="AQ396" s="22"/>
      <c r="AR396" s="22">
        <v>29522650.506656099</v>
      </c>
      <c r="AS396" s="22">
        <v>96529157.560103297</v>
      </c>
      <c r="AT396" s="22">
        <v>48172064.375124194</v>
      </c>
      <c r="AU396" s="22">
        <v>48357093.184979104</v>
      </c>
      <c r="AV396" s="22">
        <v>55418295.543393299</v>
      </c>
      <c r="AW396" s="22">
        <v>29936171.269620501</v>
      </c>
      <c r="AX396" s="22">
        <v>55384462.547188602</v>
      </c>
      <c r="AY396" s="22">
        <v>55418295.543393299</v>
      </c>
      <c r="AZ396" s="22">
        <v>61427850.655903101</v>
      </c>
      <c r="BA396" s="22">
        <v>17.830114997304385</v>
      </c>
      <c r="BB396" s="22">
        <v>0.31012568664531154</v>
      </c>
      <c r="BC396" s="22">
        <v>1.7423601943408331</v>
      </c>
      <c r="BD396" s="23">
        <v>-4.9220808568833541E-2</v>
      </c>
      <c r="BE396" s="21">
        <v>-0.141487301033</v>
      </c>
      <c r="BF396" s="22"/>
      <c r="BG396" s="21"/>
      <c r="BH396" s="21"/>
      <c r="BI396" s="21"/>
      <c r="BJ396" s="21">
        <v>0.10235426008968608</v>
      </c>
      <c r="BK396" s="24"/>
    </row>
    <row r="397" spans="1:63" x14ac:dyDescent="0.25">
      <c r="A397" s="18" t="s">
        <v>960</v>
      </c>
      <c r="B397" s="18" t="s">
        <v>961</v>
      </c>
      <c r="C397" s="18" t="s">
        <v>372</v>
      </c>
      <c r="D397" s="19">
        <v>514442587.72976798</v>
      </c>
      <c r="E397" s="20">
        <v>26.441231142985099</v>
      </c>
      <c r="F397" s="21">
        <v>2.4749693201880003</v>
      </c>
      <c r="G397" s="20">
        <v>1.7780680059501699</v>
      </c>
      <c r="H397" s="21">
        <v>5.2967117713E-2</v>
      </c>
      <c r="I397" s="20">
        <v>6.2530890563000003</v>
      </c>
      <c r="J397" s="22">
        <v>0.55129139067333499</v>
      </c>
      <c r="K397" s="18">
        <v>1</v>
      </c>
      <c r="L397" s="18"/>
      <c r="M397" s="18"/>
      <c r="N397" s="18"/>
      <c r="O397" s="18">
        <v>1</v>
      </c>
      <c r="P397" s="22"/>
      <c r="Q397" s="22">
        <v>1.7780680059501699</v>
      </c>
      <c r="R397" s="18"/>
      <c r="S397" s="22">
        <v>62618822.788794503</v>
      </c>
      <c r="T397" s="22">
        <v>359780365.82380301</v>
      </c>
      <c r="U397" s="22"/>
      <c r="V397" s="18"/>
      <c r="W397" s="18"/>
      <c r="X397" s="22"/>
      <c r="Y397" s="18"/>
      <c r="Z397" s="22">
        <v>0.43351756856238099</v>
      </c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22"/>
      <c r="AM397" s="22">
        <v>0.18667914357242699</v>
      </c>
      <c r="AN397" s="22"/>
      <c r="AO397" s="22">
        <v>38301452.4591313</v>
      </c>
      <c r="AP397" s="18"/>
      <c r="AQ397" s="22">
        <v>1.83808425200812</v>
      </c>
      <c r="AR397" s="22">
        <v>134316557.665629</v>
      </c>
      <c r="AS397" s="22">
        <v>1205325545.87953</v>
      </c>
      <c r="AT397" s="22">
        <v>282328775.10812891</v>
      </c>
      <c r="AU397" s="22">
        <v>922996770.77140105</v>
      </c>
      <c r="AV397" s="22">
        <v>303329763.96609902</v>
      </c>
      <c r="AW397" s="22">
        <v>698755056.59893501</v>
      </c>
      <c r="AX397" s="22">
        <v>359780365.82380301</v>
      </c>
      <c r="AY397" s="22">
        <v>303329763.96609902</v>
      </c>
      <c r="AZ397" s="22">
        <v>354329470.86945999</v>
      </c>
      <c r="BA397" s="22">
        <v>19.615667704945004</v>
      </c>
      <c r="BB397" s="22">
        <v>0.57972309554681445</v>
      </c>
      <c r="BC397" s="22">
        <v>3.6353706322098325</v>
      </c>
      <c r="BD397" s="23">
        <v>2.1085033096441108E-2</v>
      </c>
      <c r="BE397" s="21">
        <v>6.9552047855999999E-2</v>
      </c>
      <c r="BF397" s="23">
        <v>2.3724283397768098E-2</v>
      </c>
      <c r="BG397" s="21"/>
      <c r="BH397" s="21"/>
      <c r="BI397" s="21">
        <v>0.155</v>
      </c>
      <c r="BJ397" s="21">
        <v>0.17404735982580308</v>
      </c>
    </row>
    <row r="398" spans="1:63" x14ac:dyDescent="0.25">
      <c r="A398" s="18" t="s">
        <v>962</v>
      </c>
      <c r="B398" s="18" t="s">
        <v>963</v>
      </c>
      <c r="C398" s="18" t="s">
        <v>243</v>
      </c>
      <c r="D398" s="19">
        <v>2647349.56</v>
      </c>
      <c r="E398" s="20"/>
      <c r="F398" s="21"/>
      <c r="G398" s="20">
        <v>-55.767801751324598</v>
      </c>
      <c r="H398" s="21">
        <v>-59.851535836179998</v>
      </c>
      <c r="I398" s="20"/>
      <c r="J398" s="22">
        <v>-5.2096146343344002E-2</v>
      </c>
      <c r="K398" s="18"/>
      <c r="L398" s="18">
        <v>1</v>
      </c>
      <c r="M398" s="18"/>
      <c r="N398" s="18"/>
      <c r="O398" s="18">
        <v>1</v>
      </c>
      <c r="P398" s="22"/>
      <c r="Q398" s="22">
        <v>-55.767801751324598</v>
      </c>
      <c r="R398" s="18"/>
      <c r="S398" s="22">
        <v>-2756830</v>
      </c>
      <c r="T398" s="22">
        <v>46880</v>
      </c>
      <c r="U398" s="22"/>
      <c r="V398" s="18"/>
      <c r="W398" s="18"/>
      <c r="X398" s="22"/>
      <c r="Y398" s="18"/>
      <c r="Z398" s="22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22"/>
      <c r="AM398" s="22"/>
      <c r="AN398" s="22"/>
      <c r="AO398" s="22"/>
      <c r="AP398" s="18"/>
      <c r="AQ398" s="22"/>
      <c r="AR398" s="22">
        <v>67210</v>
      </c>
      <c r="AS398" s="22">
        <v>124770</v>
      </c>
      <c r="AT398" s="22">
        <v>-3357940</v>
      </c>
      <c r="AU398" s="22">
        <v>3482710</v>
      </c>
      <c r="AV398" s="22">
        <v>0</v>
      </c>
      <c r="AW398" s="22">
        <v>2550650</v>
      </c>
      <c r="AX398" s="22">
        <v>46880</v>
      </c>
      <c r="AY398" s="22">
        <v>0</v>
      </c>
      <c r="AZ398" s="22">
        <v>0</v>
      </c>
      <c r="BA398" s="22"/>
      <c r="BB398" s="22">
        <v>20.442814779193718</v>
      </c>
      <c r="BC398" s="22">
        <v>5.322952218430034</v>
      </c>
      <c r="BD398" s="23"/>
      <c r="BE398" s="21"/>
      <c r="BF398" s="22"/>
      <c r="BG398" s="21"/>
      <c r="BH398" s="21"/>
      <c r="BI398" s="21"/>
      <c r="BJ398" s="21">
        <v>-58.806100682593858</v>
      </c>
      <c r="BK398" s="24"/>
    </row>
    <row r="399" spans="1:63" x14ac:dyDescent="0.25">
      <c r="A399" s="18" t="s">
        <v>964</v>
      </c>
      <c r="B399" s="18" t="s">
        <v>965</v>
      </c>
      <c r="C399" s="18" t="s">
        <v>381</v>
      </c>
      <c r="D399" s="19">
        <v>2835172957.3759398</v>
      </c>
      <c r="E399" s="20">
        <v>9.1707774468813508</v>
      </c>
      <c r="F399" s="21">
        <v>0.82171957677899998</v>
      </c>
      <c r="G399" s="20">
        <v>0.70084663512252798</v>
      </c>
      <c r="H399" s="21">
        <v>0.16149285199000002</v>
      </c>
      <c r="I399" s="20"/>
      <c r="J399" s="22"/>
      <c r="K399" s="18">
        <v>1</v>
      </c>
      <c r="L399" s="18"/>
      <c r="M399" s="18"/>
      <c r="N399" s="18"/>
      <c r="O399" s="18">
        <v>1</v>
      </c>
      <c r="P399" s="22"/>
      <c r="Q399" s="22">
        <v>0.70084663512252798</v>
      </c>
      <c r="R399" s="18"/>
      <c r="S399" s="22">
        <v>498015000</v>
      </c>
      <c r="T399" s="22">
        <v>1652488000</v>
      </c>
      <c r="U399" s="22"/>
      <c r="V399" s="18"/>
      <c r="W399" s="18"/>
      <c r="X399" s="22"/>
      <c r="Y399" s="18"/>
      <c r="Z399" s="22">
        <v>8.4269828722003004E-2</v>
      </c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22"/>
      <c r="AM399" s="22"/>
      <c r="AN399" s="22"/>
      <c r="AO399" s="22">
        <v>234624581.027668</v>
      </c>
      <c r="AP399" s="18"/>
      <c r="AQ399" s="22"/>
      <c r="AR399" s="22">
        <v>1041865000</v>
      </c>
      <c r="AS399" s="22">
        <v>7743087000</v>
      </c>
      <c r="AT399" s="22">
        <v>3982131000</v>
      </c>
      <c r="AU399" s="22">
        <v>3760956000</v>
      </c>
      <c r="AV399" s="22">
        <v>1665207000</v>
      </c>
      <c r="AW399" s="22">
        <v>3272195000</v>
      </c>
      <c r="AX399" s="22">
        <v>1652488000</v>
      </c>
      <c r="AY399" s="22">
        <v>1665207000</v>
      </c>
      <c r="AZ399" s="22">
        <v>1519937000</v>
      </c>
      <c r="BA399" s="22">
        <v>21.229381572457299</v>
      </c>
      <c r="BB399" s="22">
        <v>0.4225956650106088</v>
      </c>
      <c r="BC399" s="22">
        <v>4.6677509535988086</v>
      </c>
      <c r="BD399" s="23">
        <v>4.3969120184838048E-2</v>
      </c>
      <c r="BE399" s="21"/>
      <c r="BF399" s="22"/>
      <c r="BG399" s="21">
        <v>5.3499999999999999E-2</v>
      </c>
      <c r="BH399" s="21">
        <v>0.04</v>
      </c>
      <c r="BI399" s="21">
        <v>6.4299999999999996E-2</v>
      </c>
      <c r="BJ399" s="21">
        <v>0.30137283901607759</v>
      </c>
    </row>
    <row r="400" spans="1:63" x14ac:dyDescent="0.25">
      <c r="A400" s="18" t="s">
        <v>966</v>
      </c>
      <c r="B400" s="18" t="s">
        <v>967</v>
      </c>
      <c r="C400" s="18" t="s">
        <v>372</v>
      </c>
      <c r="D400" s="19">
        <v>95249462.878968701</v>
      </c>
      <c r="E400" s="20"/>
      <c r="F400" s="21">
        <v>0</v>
      </c>
      <c r="G400" s="20">
        <v>51.271804186449401</v>
      </c>
      <c r="H400" s="21"/>
      <c r="I400" s="20"/>
      <c r="J400" s="22"/>
      <c r="K400" s="18"/>
      <c r="L400" s="18"/>
      <c r="M400" s="18"/>
      <c r="N400" s="18">
        <v>1</v>
      </c>
      <c r="O400" s="18">
        <v>1</v>
      </c>
      <c r="P400" s="22"/>
      <c r="Q400" s="22">
        <v>51.271804186449401</v>
      </c>
      <c r="R400" s="18"/>
      <c r="S400" s="22">
        <v>-1093389.99055713</v>
      </c>
      <c r="T400" s="22">
        <v>0</v>
      </c>
      <c r="U400" s="22"/>
      <c r="V400" s="18"/>
      <c r="W400" s="18"/>
      <c r="X400" s="22"/>
      <c r="Y400" s="18"/>
      <c r="Z400" s="22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22"/>
      <c r="AM400" s="22"/>
      <c r="AN400" s="22"/>
      <c r="AO400" s="22"/>
      <c r="AP400" s="18"/>
      <c r="AQ400" s="22"/>
      <c r="AR400" s="22">
        <v>1836414.5070471801</v>
      </c>
      <c r="AS400" s="22">
        <v>3078122.8505811398</v>
      </c>
      <c r="AT400" s="22">
        <v>1814442.9289219899</v>
      </c>
      <c r="AU400" s="22">
        <v>1263679.9216591499</v>
      </c>
      <c r="AV400" s="22"/>
      <c r="AW400" s="22">
        <v>0</v>
      </c>
      <c r="AX400" s="22">
        <v>0</v>
      </c>
      <c r="AY400" s="22"/>
      <c r="AZ400" s="22"/>
      <c r="BA400" s="22"/>
      <c r="BB400" s="22">
        <v>0</v>
      </c>
      <c r="BC400" s="22"/>
      <c r="BD400" s="23"/>
      <c r="BE400" s="21"/>
      <c r="BF400" s="22"/>
      <c r="BG400" s="21"/>
      <c r="BH400" s="21"/>
      <c r="BI400" s="21"/>
      <c r="BJ400" s="21"/>
    </row>
    <row r="401" spans="1:63" x14ac:dyDescent="0.25">
      <c r="A401" s="18" t="s">
        <v>968</v>
      </c>
      <c r="B401" s="18" t="s">
        <v>969</v>
      </c>
      <c r="C401" s="18" t="s">
        <v>400</v>
      </c>
      <c r="D401" s="19">
        <v>98174709.444713905</v>
      </c>
      <c r="E401" s="20">
        <v>26.055705300988301</v>
      </c>
      <c r="F401" s="21">
        <v>0.304466187823</v>
      </c>
      <c r="G401" s="20">
        <v>1.3658816265723099</v>
      </c>
      <c r="H401" s="21">
        <v>2.3106947130000003E-2</v>
      </c>
      <c r="I401" s="20">
        <v>7.2312736690000001</v>
      </c>
      <c r="J401" s="22">
        <v>0.92666862938251104</v>
      </c>
      <c r="K401" s="18">
        <v>1</v>
      </c>
      <c r="L401" s="18">
        <v>1</v>
      </c>
      <c r="M401" s="18"/>
      <c r="N401" s="18">
        <v>1</v>
      </c>
      <c r="O401" s="18">
        <v>3</v>
      </c>
      <c r="P401" s="22"/>
      <c r="Q401" s="22">
        <v>1.3093623868520801</v>
      </c>
      <c r="R401" s="18"/>
      <c r="S401" s="22">
        <v>6797758.0569827203</v>
      </c>
      <c r="T401" s="22">
        <v>128820411.02288701</v>
      </c>
      <c r="U401" s="22"/>
      <c r="V401" s="18"/>
      <c r="W401" s="18"/>
      <c r="X401" s="22"/>
      <c r="Y401" s="18"/>
      <c r="Z401" s="22">
        <v>2.2288261515601999E-2</v>
      </c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22"/>
      <c r="AM401" s="22"/>
      <c r="AN401" s="22"/>
      <c r="AO401" s="22">
        <v>5943536.40416048</v>
      </c>
      <c r="AP401" s="18"/>
      <c r="AQ401" s="22">
        <v>1.40996955536721</v>
      </c>
      <c r="AR401" s="22">
        <v>48367818.776272804</v>
      </c>
      <c r="AS401" s="22">
        <v>112581036.898645</v>
      </c>
      <c r="AT401" s="22">
        <v>67856375.525454909</v>
      </c>
      <c r="AU401" s="22">
        <v>44724661.373190098</v>
      </c>
      <c r="AV401" s="22">
        <v>132046731.23486701</v>
      </c>
      <c r="AW401" s="22">
        <v>20659971.975712299</v>
      </c>
      <c r="AX401" s="22">
        <v>128820411.02288701</v>
      </c>
      <c r="AY401" s="22">
        <v>132046731.23486701</v>
      </c>
      <c r="AZ401" s="22">
        <v>126692669.63843501</v>
      </c>
      <c r="BA401" s="22">
        <v>18.686298136079643</v>
      </c>
      <c r="BB401" s="22">
        <v>0.18351200650525326</v>
      </c>
      <c r="BC401" s="22">
        <v>0.86312929964485496</v>
      </c>
      <c r="BD401" s="23">
        <v>8.9135310166470003E-3</v>
      </c>
      <c r="BE401" s="21">
        <v>5.2980335666000002E-2</v>
      </c>
      <c r="BF401" s="22"/>
      <c r="BG401" s="21"/>
      <c r="BH401" s="21"/>
      <c r="BI401" s="21">
        <v>8.3000000000000004E-2</v>
      </c>
      <c r="BJ401" s="21">
        <v>5.2769262285422995E-2</v>
      </c>
    </row>
    <row r="402" spans="1:63" x14ac:dyDescent="0.25">
      <c r="A402" s="18" t="s">
        <v>970</v>
      </c>
      <c r="B402" s="18" t="s">
        <v>971</v>
      </c>
      <c r="C402" s="18" t="s">
        <v>972</v>
      </c>
      <c r="D402" s="19">
        <v>366854888.83305198</v>
      </c>
      <c r="E402" s="20">
        <v>10.7715813598167</v>
      </c>
      <c r="F402" s="21">
        <v>0.70448488873000004</v>
      </c>
      <c r="G402" s="20">
        <v>0.66973270622568404</v>
      </c>
      <c r="H402" s="21">
        <v>8.3172166552999999E-2</v>
      </c>
      <c r="I402" s="20">
        <v>3.4084516404</v>
      </c>
      <c r="J402" s="22">
        <v>1.1233620673206499</v>
      </c>
      <c r="K402" s="18"/>
      <c r="L402" s="18">
        <v>1</v>
      </c>
      <c r="M402" s="18"/>
      <c r="N402" s="18"/>
      <c r="O402" s="18">
        <v>1</v>
      </c>
      <c r="P402" s="22"/>
      <c r="Q402" s="22">
        <v>0.66973270622568404</v>
      </c>
      <c r="R402" s="18"/>
      <c r="S402" s="22">
        <v>80835368.832437694</v>
      </c>
      <c r="T402" s="22">
        <v>362474352.711285</v>
      </c>
      <c r="U402" s="22"/>
      <c r="V402" s="18"/>
      <c r="W402" s="18"/>
      <c r="X402" s="22"/>
      <c r="Y402" s="18"/>
      <c r="Z402" s="22">
        <v>0.107685128683729</v>
      </c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22"/>
      <c r="AM402" s="22"/>
      <c r="AN402" s="22"/>
      <c r="AO402" s="22">
        <v>44270552.903310701</v>
      </c>
      <c r="AP402" s="18"/>
      <c r="AQ402" s="22">
        <v>0.67355198617133805</v>
      </c>
      <c r="AR402" s="22">
        <v>592469467.51343405</v>
      </c>
      <c r="AS402" s="22">
        <v>1399256228.62726</v>
      </c>
      <c r="AT402" s="22">
        <v>559115779.18905795</v>
      </c>
      <c r="AU402" s="22">
        <v>840140449.43820202</v>
      </c>
      <c r="AV402" s="22">
        <v>358938860.614757</v>
      </c>
      <c r="AW402" s="22">
        <v>393888617.48900801</v>
      </c>
      <c r="AX402" s="22">
        <v>362474352.711285</v>
      </c>
      <c r="AY402" s="22">
        <v>358938860.614757</v>
      </c>
      <c r="AZ402" s="22">
        <v>336684558.21635002</v>
      </c>
      <c r="BA402" s="22">
        <v>19.703563452934766</v>
      </c>
      <c r="BB402" s="22">
        <v>0.28149856290111525</v>
      </c>
      <c r="BC402" s="22">
        <v>3.8792087607490706</v>
      </c>
      <c r="BD402" s="23">
        <v>3.7974110253203824E-2</v>
      </c>
      <c r="BE402" s="21">
        <v>5.4263322391999998E-2</v>
      </c>
      <c r="BF402" s="22"/>
      <c r="BG402" s="21"/>
      <c r="BH402" s="21"/>
      <c r="BI402" s="21">
        <v>7.8E-2</v>
      </c>
      <c r="BJ402" s="21">
        <v>0.22300989912194974</v>
      </c>
      <c r="BK402" s="24"/>
    </row>
    <row r="403" spans="1:63" x14ac:dyDescent="0.25">
      <c r="A403" s="18" t="s">
        <v>973</v>
      </c>
      <c r="B403" s="18" t="s">
        <v>974</v>
      </c>
      <c r="C403" s="18" t="s">
        <v>372</v>
      </c>
      <c r="D403" s="19">
        <v>247843089.04273099</v>
      </c>
      <c r="E403" s="20">
        <v>14.822939981916001</v>
      </c>
      <c r="F403" s="21">
        <v>1.8786371965599999</v>
      </c>
      <c r="G403" s="20">
        <v>1.7460753470796899</v>
      </c>
      <c r="H403" s="21">
        <v>8.8468167260000008E-2</v>
      </c>
      <c r="I403" s="20"/>
      <c r="J403" s="22"/>
      <c r="K403" s="18">
        <v>1</v>
      </c>
      <c r="L403" s="18"/>
      <c r="M403" s="18"/>
      <c r="N403" s="18"/>
      <c r="O403" s="18">
        <v>1</v>
      </c>
      <c r="P403" s="22"/>
      <c r="Q403" s="22">
        <v>1.7460753470796899</v>
      </c>
      <c r="R403" s="18"/>
      <c r="S403" s="22">
        <v>21605417.843798399</v>
      </c>
      <c r="T403" s="22">
        <v>180376492.29927999</v>
      </c>
      <c r="U403" s="22"/>
      <c r="V403" s="18"/>
      <c r="W403" s="18"/>
      <c r="X403" s="22"/>
      <c r="Y403" s="18"/>
      <c r="Z403" s="22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22"/>
      <c r="AM403" s="22"/>
      <c r="AN403" s="22"/>
      <c r="AO403" s="22"/>
      <c r="AP403" s="18"/>
      <c r="AQ403" s="22"/>
      <c r="AR403" s="22">
        <v>26251253.0757313</v>
      </c>
      <c r="AS403" s="22">
        <v>434688553.72277403</v>
      </c>
      <c r="AT403" s="22">
        <v>135461701.44901103</v>
      </c>
      <c r="AU403" s="22">
        <v>299226852.273763</v>
      </c>
      <c r="AV403" s="22">
        <v>174316853.23023099</v>
      </c>
      <c r="AW403" s="22">
        <v>254483391.05076101</v>
      </c>
      <c r="AX403" s="22">
        <v>180376492.29927999</v>
      </c>
      <c r="AY403" s="22">
        <v>174316853.23023099</v>
      </c>
      <c r="AZ403" s="22">
        <v>161876934.324357</v>
      </c>
      <c r="BA403" s="22">
        <v>18.993471022546025</v>
      </c>
      <c r="BB403" s="22">
        <v>0.58543844523005262</v>
      </c>
      <c r="BC403" s="22">
        <v>2.4510668677690619</v>
      </c>
      <c r="BD403" s="23">
        <v>5.5805105823729294E-2</v>
      </c>
      <c r="BE403" s="21">
        <v>8.2903163579999994E-2</v>
      </c>
      <c r="BF403" s="22"/>
      <c r="BG403" s="21"/>
      <c r="BH403" s="21"/>
      <c r="BI403" s="21"/>
      <c r="BJ403" s="21">
        <v>0.11977956533244238</v>
      </c>
      <c r="BK403" s="24"/>
    </row>
    <row r="404" spans="1:63" x14ac:dyDescent="0.25">
      <c r="A404" s="18" t="s">
        <v>975</v>
      </c>
      <c r="B404" s="18" t="s">
        <v>976</v>
      </c>
      <c r="C404" s="18" t="s">
        <v>292</v>
      </c>
      <c r="D404" s="19">
        <v>32671140.704805501</v>
      </c>
      <c r="E404" s="20">
        <v>14.5868916055298</v>
      </c>
      <c r="F404" s="21">
        <v>2.9591916140249999</v>
      </c>
      <c r="G404" s="20">
        <v>1.2253912112066101</v>
      </c>
      <c r="H404" s="21">
        <v>2.3159198347999999E-2</v>
      </c>
      <c r="I404" s="20">
        <v>2.2292776149</v>
      </c>
      <c r="J404" s="22">
        <v>1.3608623566407301</v>
      </c>
      <c r="K404" s="18"/>
      <c r="L404" s="18">
        <v>1</v>
      </c>
      <c r="M404" s="18"/>
      <c r="N404" s="18"/>
      <c r="O404" s="18">
        <v>1</v>
      </c>
      <c r="P404" s="22"/>
      <c r="Q404" s="22">
        <v>1.2253912112066101</v>
      </c>
      <c r="R404" s="18"/>
      <c r="S404" s="22">
        <v>5879714.7039586399</v>
      </c>
      <c r="T404" s="22">
        <v>114178528.04684301</v>
      </c>
      <c r="U404" s="22"/>
      <c r="V404" s="18"/>
      <c r="W404" s="18"/>
      <c r="X404" s="22"/>
      <c r="Y404" s="18"/>
      <c r="Z404" s="22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22"/>
      <c r="AM404" s="22"/>
      <c r="AN404" s="22"/>
      <c r="AO404" s="22"/>
      <c r="AP404" s="18"/>
      <c r="AQ404" s="22"/>
      <c r="AR404" s="22">
        <v>47371601.208459198</v>
      </c>
      <c r="AS404" s="22">
        <v>136416669.262155</v>
      </c>
      <c r="AT404" s="22">
        <v>27216494.845360994</v>
      </c>
      <c r="AU404" s="22">
        <v>109200174.416794</v>
      </c>
      <c r="AV404" s="22">
        <v>83550283.860502794</v>
      </c>
      <c r="AW404" s="22">
        <v>80538823.309558704</v>
      </c>
      <c r="AX404" s="22">
        <v>114178528.04684301</v>
      </c>
      <c r="AY404" s="22">
        <v>83550283.860502794</v>
      </c>
      <c r="AZ404" s="22">
        <v>77971891.313077196</v>
      </c>
      <c r="BA404" s="22">
        <v>18.397116513697487</v>
      </c>
      <c r="BB404" s="22">
        <v>0.59038843086533233</v>
      </c>
      <c r="BC404" s="22">
        <v>1.3798360284092417</v>
      </c>
      <c r="BD404" s="23">
        <v>0.2190640984311967</v>
      </c>
      <c r="BE404" s="21">
        <v>8.8056439597999997E-2</v>
      </c>
      <c r="BF404" s="22"/>
      <c r="BG404" s="21"/>
      <c r="BH404" s="21"/>
      <c r="BI404" s="21"/>
      <c r="BJ404" s="21">
        <v>5.1495800519922814E-2</v>
      </c>
      <c r="BK404" s="24"/>
    </row>
    <row r="405" spans="1:63" x14ac:dyDescent="0.25">
      <c r="A405" s="18" t="s">
        <v>977</v>
      </c>
      <c r="B405" s="18" t="s">
        <v>978</v>
      </c>
      <c r="C405" s="18" t="s">
        <v>286</v>
      </c>
      <c r="D405" s="19">
        <v>1341696049.87289</v>
      </c>
      <c r="E405" s="20">
        <v>46.2340624872704</v>
      </c>
      <c r="F405" s="21">
        <v>1.6824224893100002</v>
      </c>
      <c r="G405" s="20">
        <v>5.5795550779741303</v>
      </c>
      <c r="H405" s="21">
        <v>7.5086379049999999E-2</v>
      </c>
      <c r="I405" s="20">
        <v>17.524885192100001</v>
      </c>
      <c r="J405" s="22">
        <v>1.2939730263543401</v>
      </c>
      <c r="K405" s="18"/>
      <c r="L405" s="18">
        <v>1</v>
      </c>
      <c r="M405" s="18"/>
      <c r="N405" s="18"/>
      <c r="O405" s="18">
        <v>1</v>
      </c>
      <c r="P405" s="22">
        <v>65239</v>
      </c>
      <c r="Q405" s="22">
        <v>5.5353119099549497</v>
      </c>
      <c r="R405" s="18" t="b">
        <v>1</v>
      </c>
      <c r="S405" s="22">
        <v>60853856.030350201</v>
      </c>
      <c r="T405" s="22">
        <v>407081701.51815301</v>
      </c>
      <c r="U405" s="22"/>
      <c r="V405" s="18" t="b">
        <v>0</v>
      </c>
      <c r="W405" s="18"/>
      <c r="X405" s="22"/>
      <c r="Y405" s="18" t="b">
        <v>0</v>
      </c>
      <c r="Z405" s="22">
        <v>0.30420748950269899</v>
      </c>
      <c r="AA405" s="18" t="b">
        <v>0</v>
      </c>
      <c r="AB405" s="18" t="b">
        <v>0</v>
      </c>
      <c r="AC405" s="18" t="b">
        <v>0</v>
      </c>
      <c r="AD405" s="18" t="b">
        <v>0</v>
      </c>
      <c r="AE405" s="18" t="b">
        <v>0</v>
      </c>
      <c r="AF405" s="18" t="b">
        <v>1</v>
      </c>
      <c r="AG405" s="18" t="b">
        <v>1</v>
      </c>
      <c r="AH405" s="18" t="b">
        <v>0</v>
      </c>
      <c r="AI405" s="18" t="b">
        <v>0</v>
      </c>
      <c r="AJ405" s="18" t="b">
        <v>0</v>
      </c>
      <c r="AK405" s="18" t="s">
        <v>250</v>
      </c>
      <c r="AL405" s="22">
        <v>18.940000000000001</v>
      </c>
      <c r="AM405" s="22">
        <v>0.278304057084722</v>
      </c>
      <c r="AN405" s="22"/>
      <c r="AO405" s="22">
        <v>53795274.0723814</v>
      </c>
      <c r="AP405" s="18" t="b">
        <v>1</v>
      </c>
      <c r="AQ405" s="22">
        <v>6.18912297489792</v>
      </c>
      <c r="AR405" s="22">
        <v>79662690.091682807</v>
      </c>
      <c r="AS405" s="22">
        <v>677727739.03000796</v>
      </c>
      <c r="AT405" s="22">
        <v>204312508.46823293</v>
      </c>
      <c r="AU405" s="22">
        <v>473415230.56177503</v>
      </c>
      <c r="AV405" s="22">
        <v>414401246.67508501</v>
      </c>
      <c r="AW405" s="22">
        <v>343739959.09439898</v>
      </c>
      <c r="AX405" s="22">
        <v>407081701.51815301</v>
      </c>
      <c r="AY405" s="22">
        <v>414401246.67508501</v>
      </c>
      <c r="AZ405" s="22">
        <v>394649693.59180701</v>
      </c>
      <c r="BA405" s="22">
        <v>19.833434860691405</v>
      </c>
      <c r="BB405" s="22">
        <v>0.50719476169940136</v>
      </c>
      <c r="BC405" s="22">
        <v>1.6500104853560165</v>
      </c>
      <c r="BD405" s="23">
        <v>1.6192687678556104E-2</v>
      </c>
      <c r="BE405" s="21">
        <v>0.133601720969</v>
      </c>
      <c r="BF405" s="22"/>
      <c r="BG405" s="21"/>
      <c r="BH405" s="21">
        <v>0.14527670000000001</v>
      </c>
      <c r="BI405" s="21">
        <v>0.22632750000000001</v>
      </c>
      <c r="BJ405" s="21">
        <v>0.1494880654261895</v>
      </c>
    </row>
    <row r="406" spans="1:63" x14ac:dyDescent="0.25">
      <c r="A406" s="18" t="s">
        <v>979</v>
      </c>
      <c r="B406" s="18" t="s">
        <v>980</v>
      </c>
      <c r="C406" s="18" t="s">
        <v>236</v>
      </c>
      <c r="D406" s="19">
        <v>2437856535.1999998</v>
      </c>
      <c r="E406" s="20">
        <v>46.955570054511398</v>
      </c>
      <c r="F406" s="21">
        <v>0.21780135896299999</v>
      </c>
      <c r="G406" s="20">
        <v>4.4538444211758197</v>
      </c>
      <c r="H406" s="21">
        <v>4.156279316E-2</v>
      </c>
      <c r="I406" s="20">
        <v>23.360071196500002</v>
      </c>
      <c r="J406" s="22">
        <v>1.17071537853168</v>
      </c>
      <c r="K406" s="18"/>
      <c r="L406" s="18"/>
      <c r="M406" s="18"/>
      <c r="N406" s="18">
        <v>1</v>
      </c>
      <c r="O406" s="18">
        <v>1</v>
      </c>
      <c r="P406" s="22">
        <v>201140</v>
      </c>
      <c r="Q406" s="22">
        <v>4.4538444211758197</v>
      </c>
      <c r="R406" s="18" t="b">
        <v>0</v>
      </c>
      <c r="S406" s="22">
        <v>73924000</v>
      </c>
      <c r="T406" s="22">
        <v>1269573000</v>
      </c>
      <c r="U406" s="22"/>
      <c r="V406" s="18" t="b">
        <v>1</v>
      </c>
      <c r="W406" s="18"/>
      <c r="X406" s="22"/>
      <c r="Y406" s="18" t="b">
        <v>0</v>
      </c>
      <c r="Z406" s="22">
        <v>3.1479699999999999</v>
      </c>
      <c r="AA406" s="18" t="b">
        <v>0</v>
      </c>
      <c r="AB406" s="18" t="b">
        <v>0</v>
      </c>
      <c r="AC406" s="18" t="b">
        <v>0</v>
      </c>
      <c r="AD406" s="18" t="b">
        <v>0</v>
      </c>
      <c r="AE406" s="18" t="b">
        <v>0</v>
      </c>
      <c r="AF406" s="18" t="b">
        <v>0</v>
      </c>
      <c r="AG406" s="18" t="b">
        <v>0</v>
      </c>
      <c r="AH406" s="18" t="b">
        <v>0</v>
      </c>
      <c r="AI406" s="18" t="b">
        <v>0</v>
      </c>
      <c r="AJ406" s="18" t="b">
        <v>0</v>
      </c>
      <c r="AK406" s="18" t="s">
        <v>268</v>
      </c>
      <c r="AL406" s="22">
        <v>9.36</v>
      </c>
      <c r="AM406" s="22">
        <v>0.84</v>
      </c>
      <c r="AN406" s="22"/>
      <c r="AO406" s="22">
        <v>84466670</v>
      </c>
      <c r="AP406" s="18" t="b">
        <v>1</v>
      </c>
      <c r="AQ406" s="22">
        <v>4.44439796187201</v>
      </c>
      <c r="AR406" s="22">
        <v>245896000</v>
      </c>
      <c r="AS406" s="22">
        <v>1047393000</v>
      </c>
      <c r="AT406" s="22">
        <v>547329000</v>
      </c>
      <c r="AU406" s="22">
        <v>500064000</v>
      </c>
      <c r="AV406" s="22">
        <v>1215187000</v>
      </c>
      <c r="AW406" s="22">
        <v>119209000</v>
      </c>
      <c r="AX406" s="22">
        <v>1269573000</v>
      </c>
      <c r="AY406" s="22">
        <v>1215187000</v>
      </c>
      <c r="AZ406" s="22">
        <v>1137613000</v>
      </c>
      <c r="BA406" s="22">
        <v>20.940055135885395</v>
      </c>
      <c r="BB406" s="22">
        <v>0.11381496725679854</v>
      </c>
      <c r="BC406" s="22">
        <v>0.84305365508137609</v>
      </c>
      <c r="BD406" s="23">
        <v>5.6472700341707066E-2</v>
      </c>
      <c r="BE406" s="21">
        <v>9.3164050863000003E-2</v>
      </c>
      <c r="BF406" s="23">
        <v>3.4922632722756898E-2</v>
      </c>
      <c r="BG406" s="21"/>
      <c r="BH406" s="21"/>
      <c r="BI406" s="21"/>
      <c r="BJ406" s="21">
        <v>5.8227451276925392E-2</v>
      </c>
    </row>
    <row r="407" spans="1:63" x14ac:dyDescent="0.25">
      <c r="A407" s="18" t="s">
        <v>981</v>
      </c>
      <c r="B407" s="18" t="s">
        <v>982</v>
      </c>
      <c r="C407" s="18" t="s">
        <v>338</v>
      </c>
      <c r="D407" s="19">
        <v>102217779.90000001</v>
      </c>
      <c r="E407" s="20">
        <v>8.6934123253268094</v>
      </c>
      <c r="F407" s="21">
        <v>0.62309500651799998</v>
      </c>
      <c r="G407" s="20">
        <v>0.181045760084796</v>
      </c>
      <c r="H407" s="21">
        <v>8.2649933773999998E-2</v>
      </c>
      <c r="I407" s="20">
        <v>1.7995160154000001</v>
      </c>
      <c r="J407" s="22">
        <v>1.55493409332357</v>
      </c>
      <c r="K407" s="18">
        <v>1</v>
      </c>
      <c r="L407" s="18"/>
      <c r="M407" s="18"/>
      <c r="N407" s="18"/>
      <c r="O407" s="18">
        <v>1</v>
      </c>
      <c r="P407" s="22"/>
      <c r="Q407" s="22">
        <v>0.181045760084796</v>
      </c>
      <c r="R407" s="18" t="b">
        <v>0</v>
      </c>
      <c r="S407" s="22">
        <v>28334110</v>
      </c>
      <c r="T407" s="22">
        <v>145003020</v>
      </c>
      <c r="U407" s="22"/>
      <c r="V407" s="18" t="b">
        <v>0</v>
      </c>
      <c r="W407" s="18"/>
      <c r="X407" s="22"/>
      <c r="Y407" s="18" t="b">
        <v>0</v>
      </c>
      <c r="Z407" s="22">
        <v>0.52400000000000002</v>
      </c>
      <c r="AA407" s="18" t="b">
        <v>0</v>
      </c>
      <c r="AB407" s="18" t="b">
        <v>0</v>
      </c>
      <c r="AC407" s="18" t="b">
        <v>0</v>
      </c>
      <c r="AD407" s="18" t="b">
        <v>0</v>
      </c>
      <c r="AE407" s="18" t="b">
        <v>0</v>
      </c>
      <c r="AF407" s="18" t="b">
        <v>0</v>
      </c>
      <c r="AG407" s="18" t="b">
        <v>0</v>
      </c>
      <c r="AH407" s="18" t="b">
        <v>0</v>
      </c>
      <c r="AI407" s="18" t="b">
        <v>0</v>
      </c>
      <c r="AJ407" s="18" t="b">
        <v>0</v>
      </c>
      <c r="AK407" s="18" t="s">
        <v>244</v>
      </c>
      <c r="AL407" s="22">
        <v>3.14</v>
      </c>
      <c r="AM407" s="22">
        <v>0.44</v>
      </c>
      <c r="AN407" s="22"/>
      <c r="AO407" s="22">
        <v>19840000</v>
      </c>
      <c r="AP407" s="18" t="b">
        <v>0</v>
      </c>
      <c r="AQ407" s="22">
        <v>0.18104572007917699</v>
      </c>
      <c r="AR407" s="22">
        <v>48053520</v>
      </c>
      <c r="AS407" s="22">
        <v>944006310</v>
      </c>
      <c r="AT407" s="22">
        <v>564596420</v>
      </c>
      <c r="AU407" s="22">
        <v>379409890</v>
      </c>
      <c r="AV407" s="22">
        <v>144259310</v>
      </c>
      <c r="AW407" s="22">
        <v>351797210</v>
      </c>
      <c r="AX407" s="22">
        <v>145003020</v>
      </c>
      <c r="AY407" s="22">
        <v>144259310</v>
      </c>
      <c r="AZ407" s="22">
        <v>164330200</v>
      </c>
      <c r="BA407" s="22">
        <v>18.789694064875945</v>
      </c>
      <c r="BB407" s="22">
        <v>0.37266404501046185</v>
      </c>
      <c r="BC407" s="22">
        <v>6.5269909842736871</v>
      </c>
      <c r="BD407" s="23">
        <v>-5.8491096439901212E-2</v>
      </c>
      <c r="BE407" s="21">
        <v>2.1328831919000001E-2</v>
      </c>
      <c r="BF407" s="23">
        <v>1.8926204501933098E-2</v>
      </c>
      <c r="BG407" s="21"/>
      <c r="BH407" s="21"/>
      <c r="BI407" s="21"/>
      <c r="BJ407" s="21">
        <v>0.195403585387394</v>
      </c>
      <c r="BK407" s="24"/>
    </row>
    <row r="408" spans="1:63" x14ac:dyDescent="0.25">
      <c r="A408" s="18" t="s">
        <v>983</v>
      </c>
      <c r="B408" s="18" t="s">
        <v>984</v>
      </c>
      <c r="C408" s="18" t="s">
        <v>746</v>
      </c>
      <c r="D408" s="19">
        <v>154375458.606601</v>
      </c>
      <c r="E408" s="20"/>
      <c r="F408" s="21">
        <v>0.64098520152299998</v>
      </c>
      <c r="G408" s="20">
        <v>1.60711547056936</v>
      </c>
      <c r="H408" s="21">
        <v>-4.9232563247999996E-2</v>
      </c>
      <c r="I408" s="20"/>
      <c r="J408" s="22">
        <v>1.4782039417005901</v>
      </c>
      <c r="K408" s="18"/>
      <c r="L408" s="18">
        <v>1</v>
      </c>
      <c r="M408" s="18"/>
      <c r="N408" s="18"/>
      <c r="O408" s="18">
        <v>1</v>
      </c>
      <c r="P408" s="22"/>
      <c r="Q408" s="22">
        <v>1.68291476939325</v>
      </c>
      <c r="R408" s="18"/>
      <c r="S408" s="22">
        <v>-677923.35364315799</v>
      </c>
      <c r="T408" s="22">
        <v>227214102.717269</v>
      </c>
      <c r="U408" s="22"/>
      <c r="V408" s="18"/>
      <c r="W408" s="18"/>
      <c r="X408" s="22"/>
      <c r="Y408" s="18"/>
      <c r="Z408" s="22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22"/>
      <c r="AM408" s="22"/>
      <c r="AN408" s="22">
        <v>0</v>
      </c>
      <c r="AO408" s="22"/>
      <c r="AP408" s="18"/>
      <c r="AQ408" s="22">
        <v>1.55044379281741</v>
      </c>
      <c r="AR408" s="22">
        <v>59025261.173721999</v>
      </c>
      <c r="AS408" s="22">
        <v>211612308.01906201</v>
      </c>
      <c r="AT408" s="22">
        <v>98644286.036664009</v>
      </c>
      <c r="AU408" s="22">
        <v>112968021.982398</v>
      </c>
      <c r="AV408" s="22">
        <v>269325527.60913599</v>
      </c>
      <c r="AW408" s="22">
        <v>63229527.5642813</v>
      </c>
      <c r="AX408" s="22">
        <v>227214102.717269</v>
      </c>
      <c r="AY408" s="22">
        <v>269325527.60913599</v>
      </c>
      <c r="AZ408" s="22">
        <v>266698510.213485</v>
      </c>
      <c r="BA408" s="22">
        <v>19.326417330225947</v>
      </c>
      <c r="BB408" s="22">
        <v>0.29879891276733106</v>
      </c>
      <c r="BC408" s="22">
        <v>0.85234811118684195</v>
      </c>
      <c r="BD408" s="23">
        <v>-7.3254346440914955E-2</v>
      </c>
      <c r="BE408" s="21"/>
      <c r="BF408" s="22"/>
      <c r="BG408" s="21"/>
      <c r="BH408" s="21"/>
      <c r="BI408" s="21"/>
      <c r="BJ408" s="21">
        <v>-2.983632378165907E-3</v>
      </c>
      <c r="BK408" s="24"/>
    </row>
    <row r="409" spans="1:63" x14ac:dyDescent="0.25">
      <c r="A409" s="18" t="s">
        <v>985</v>
      </c>
      <c r="B409" s="18" t="s">
        <v>986</v>
      </c>
      <c r="C409" s="18" t="s">
        <v>400</v>
      </c>
      <c r="D409" s="19">
        <v>512979889.21556699</v>
      </c>
      <c r="E409" s="20">
        <v>95.663265306122497</v>
      </c>
      <c r="F409" s="21">
        <v>0.222868113974</v>
      </c>
      <c r="G409" s="20">
        <v>4.2863512326087596</v>
      </c>
      <c r="H409" s="21">
        <v>5.0798144391E-2</v>
      </c>
      <c r="I409" s="20">
        <v>30.530464530100001</v>
      </c>
      <c r="J409" s="22">
        <v>2.5734588885276999</v>
      </c>
      <c r="K409" s="18">
        <v>1</v>
      </c>
      <c r="L409" s="18">
        <v>1</v>
      </c>
      <c r="M409" s="18"/>
      <c r="N409" s="18">
        <v>1</v>
      </c>
      <c r="O409" s="18">
        <v>3</v>
      </c>
      <c r="P409" s="22"/>
      <c r="Q409" s="22">
        <v>4.2863512326087596</v>
      </c>
      <c r="R409" s="18"/>
      <c r="S409" s="22">
        <v>5724299.3928071</v>
      </c>
      <c r="T409" s="22">
        <v>85009329.752452105</v>
      </c>
      <c r="U409" s="22"/>
      <c r="V409" s="18"/>
      <c r="W409" s="18"/>
      <c r="X409" s="22"/>
      <c r="Y409" s="18"/>
      <c r="Z409" s="22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22"/>
      <c r="AM409" s="22"/>
      <c r="AN409" s="22">
        <v>0</v>
      </c>
      <c r="AO409" s="22">
        <v>6739344.6661739303</v>
      </c>
      <c r="AP409" s="18"/>
      <c r="AQ409" s="22">
        <v>4.40487334491237</v>
      </c>
      <c r="AR409" s="22">
        <v>90253510.042036399</v>
      </c>
      <c r="AS409" s="22">
        <v>153212599.25268599</v>
      </c>
      <c r="AT409" s="22">
        <v>112839885.56749219</v>
      </c>
      <c r="AU409" s="22">
        <v>40372713.685193799</v>
      </c>
      <c r="AV409" s="22">
        <v>75994627.118644103</v>
      </c>
      <c r="AW409" s="22">
        <v>25148411.957029399</v>
      </c>
      <c r="AX409" s="22">
        <v>85009329.752452105</v>
      </c>
      <c r="AY409" s="22">
        <v>75994627.118644103</v>
      </c>
      <c r="AZ409" s="22">
        <v>72557833.085685998</v>
      </c>
      <c r="BA409" s="22">
        <v>18.202222385084493</v>
      </c>
      <c r="BB409" s="22">
        <v>0.16414062603006532</v>
      </c>
      <c r="BC409" s="22">
        <v>1.9032153275009489</v>
      </c>
      <c r="BD409" s="23">
        <v>8.2994583070163386E-2</v>
      </c>
      <c r="BE409" s="21">
        <v>4.4804603548999997E-2</v>
      </c>
      <c r="BF409" s="22"/>
      <c r="BG409" s="21"/>
      <c r="BH409" s="21">
        <v>7.4499999999999997E-2</v>
      </c>
      <c r="BI409" s="21">
        <v>5.9400000000000001E-2</v>
      </c>
      <c r="BJ409" s="21">
        <v>6.7337307675243513E-2</v>
      </c>
    </row>
    <row r="410" spans="1:63" x14ac:dyDescent="0.25">
      <c r="A410" s="18" t="s">
        <v>987</v>
      </c>
      <c r="B410" s="18" t="s">
        <v>988</v>
      </c>
      <c r="C410" s="18" t="s">
        <v>400</v>
      </c>
      <c r="D410" s="19">
        <v>172851600.38797301</v>
      </c>
      <c r="E410" s="20"/>
      <c r="F410" s="21">
        <v>1.5089686416149999</v>
      </c>
      <c r="G410" s="20">
        <v>17.8577075042347</v>
      </c>
      <c r="H410" s="21">
        <v>-0.91326743484299999</v>
      </c>
      <c r="I410" s="20"/>
      <c r="J410" s="22">
        <v>-3.8011568518610499</v>
      </c>
      <c r="K410" s="18"/>
      <c r="L410" s="18">
        <v>1</v>
      </c>
      <c r="M410" s="18"/>
      <c r="N410" s="18"/>
      <c r="O410" s="18">
        <v>1</v>
      </c>
      <c r="P410" s="22"/>
      <c r="Q410" s="22">
        <v>17.146245053866799</v>
      </c>
      <c r="R410" s="18"/>
      <c r="S410" s="22">
        <v>-1470112.0971508599</v>
      </c>
      <c r="T410" s="22">
        <v>5115931.8075665599</v>
      </c>
      <c r="U410" s="22"/>
      <c r="V410" s="18"/>
      <c r="W410" s="18"/>
      <c r="X410" s="22"/>
      <c r="Y410" s="18"/>
      <c r="Z410" s="22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22"/>
      <c r="AM410" s="22">
        <v>-5.7893287154539997E-3</v>
      </c>
      <c r="AN410" s="22"/>
      <c r="AO410" s="22"/>
      <c r="AP410" s="18"/>
      <c r="AQ410" s="22"/>
      <c r="AR410" s="22">
        <v>2539184.9602989298</v>
      </c>
      <c r="AS410" s="22">
        <v>22669518.9163942</v>
      </c>
      <c r="AT410" s="22">
        <v>4947697.3376927003</v>
      </c>
      <c r="AU410" s="22">
        <v>17721821.5787015</v>
      </c>
      <c r="AV410" s="22">
        <v>7987685.2300242102</v>
      </c>
      <c r="AW410" s="22">
        <v>7465920.1307800096</v>
      </c>
      <c r="AX410" s="22">
        <v>5115931.8075665599</v>
      </c>
      <c r="AY410" s="22">
        <v>7987685.2300242102</v>
      </c>
      <c r="AZ410" s="22">
        <v>9285631.5007429402</v>
      </c>
      <c r="BA410" s="22">
        <v>15.670640839865165</v>
      </c>
      <c r="BB410" s="22">
        <v>0.32933738727824463</v>
      </c>
      <c r="BC410" s="22">
        <v>3.4600399036939828</v>
      </c>
      <c r="BD410" s="23">
        <v>-0.24965134146008355</v>
      </c>
      <c r="BE410" s="21">
        <v>-0.85209620156499999</v>
      </c>
      <c r="BF410" s="23">
        <v>-0.217233032425864</v>
      </c>
      <c r="BG410" s="21"/>
      <c r="BH410" s="21"/>
      <c r="BI410" s="21"/>
      <c r="BJ410" s="21">
        <v>-0.28735959595406185</v>
      </c>
    </row>
    <row r="411" spans="1:63" x14ac:dyDescent="0.25">
      <c r="A411" s="18" t="s">
        <v>989</v>
      </c>
      <c r="B411" s="18" t="s">
        <v>990</v>
      </c>
      <c r="C411" s="18" t="s">
        <v>827</v>
      </c>
      <c r="D411" s="19">
        <v>590270832.16538501</v>
      </c>
      <c r="E411" s="20"/>
      <c r="F411" s="21">
        <v>2.5660309946799997</v>
      </c>
      <c r="G411" s="20">
        <v>-1.2926435113488399</v>
      </c>
      <c r="H411" s="21">
        <v>1.41226353E-3</v>
      </c>
      <c r="I411" s="20"/>
      <c r="J411" s="22">
        <v>2.1792086157070698</v>
      </c>
      <c r="K411" s="18"/>
      <c r="L411" s="18"/>
      <c r="M411" s="18"/>
      <c r="N411" s="18">
        <v>1</v>
      </c>
      <c r="O411" s="18">
        <v>1</v>
      </c>
      <c r="P411" s="22"/>
      <c r="Q411" s="22">
        <v>-1.2891020222766401</v>
      </c>
      <c r="R411" s="18"/>
      <c r="S411" s="22">
        <v>170558520</v>
      </c>
      <c r="T411" s="22">
        <v>4572638080</v>
      </c>
      <c r="U411" s="22"/>
      <c r="V411" s="18"/>
      <c r="W411" s="18"/>
      <c r="X411" s="22"/>
      <c r="Y411" s="18"/>
      <c r="Z411" s="22">
        <v>-4.9000000000000002E-2</v>
      </c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22"/>
      <c r="AM411" s="22">
        <v>-4.4549999999999999E-2</v>
      </c>
      <c r="AN411" s="22">
        <v>0</v>
      </c>
      <c r="AO411" s="22">
        <v>-1252500000</v>
      </c>
      <c r="AP411" s="18"/>
      <c r="AQ411" s="22">
        <v>0.84924386600364199</v>
      </c>
      <c r="AR411" s="22">
        <v>1133892530</v>
      </c>
      <c r="AS411" s="22">
        <v>4455675770</v>
      </c>
      <c r="AT411" s="22">
        <v>694997330</v>
      </c>
      <c r="AU411" s="22">
        <v>3760678440</v>
      </c>
      <c r="AV411" s="22">
        <v>4330441060</v>
      </c>
      <c r="AW411" s="22">
        <v>1783384690</v>
      </c>
      <c r="AX411" s="22">
        <v>4572638080</v>
      </c>
      <c r="AY411" s="22">
        <v>4330441060</v>
      </c>
      <c r="AZ411" s="22">
        <v>4177325780</v>
      </c>
      <c r="BA411" s="22">
        <v>22.216145685450435</v>
      </c>
      <c r="BB411" s="22">
        <v>0.40025010392531324</v>
      </c>
      <c r="BC411" s="22">
        <v>1.000929161683269</v>
      </c>
      <c r="BD411" s="23">
        <v>4.6291424655713953E-2</v>
      </c>
      <c r="BE411" s="21">
        <v>-5.8436730745430001</v>
      </c>
      <c r="BF411" s="23">
        <v>-0.48448650278844396</v>
      </c>
      <c r="BG411" s="21"/>
      <c r="BH411" s="21">
        <v>-0.21100000000000002</v>
      </c>
      <c r="BI411" s="21">
        <v>-0.156</v>
      </c>
      <c r="BJ411" s="21">
        <v>3.72998074669404E-2</v>
      </c>
      <c r="BK411" s="24"/>
    </row>
    <row r="412" spans="1:63" x14ac:dyDescent="0.25">
      <c r="A412" s="18" t="s">
        <v>991</v>
      </c>
      <c r="B412" s="18" t="s">
        <v>992</v>
      </c>
      <c r="C412" s="18" t="s">
        <v>302</v>
      </c>
      <c r="D412" s="19">
        <v>80411162.419427395</v>
      </c>
      <c r="E412" s="20">
        <v>11.1111111111111</v>
      </c>
      <c r="F412" s="21">
        <v>1.12335852006</v>
      </c>
      <c r="G412" s="20">
        <v>1.2458982974622601</v>
      </c>
      <c r="H412" s="21">
        <v>4.4973988919999999E-2</v>
      </c>
      <c r="I412" s="20">
        <v>2.6698006476999998</v>
      </c>
      <c r="J412" s="22">
        <v>1.02375731015192</v>
      </c>
      <c r="K412" s="18"/>
      <c r="L412" s="18">
        <v>1</v>
      </c>
      <c r="M412" s="18"/>
      <c r="N412" s="18"/>
      <c r="O412" s="18">
        <v>1</v>
      </c>
      <c r="P412" s="22"/>
      <c r="Q412" s="22">
        <v>1.2458982974622601</v>
      </c>
      <c r="R412" s="18"/>
      <c r="S412" s="22">
        <v>8077222.8126106998</v>
      </c>
      <c r="T412" s="22">
        <v>75991498.405951098</v>
      </c>
      <c r="U412" s="22"/>
      <c r="V412" s="18"/>
      <c r="W412" s="18"/>
      <c r="X412" s="22"/>
      <c r="Y412" s="18"/>
      <c r="Z412" s="22">
        <v>9.0593386682769998E-3</v>
      </c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22"/>
      <c r="AM412" s="22"/>
      <c r="AN412" s="22">
        <v>-134640.1</v>
      </c>
      <c r="AO412" s="22">
        <v>7398459.9124263898</v>
      </c>
      <c r="AP412" s="18"/>
      <c r="AQ412" s="22"/>
      <c r="AR412" s="22">
        <v>42524264.966347903</v>
      </c>
      <c r="AS412" s="22">
        <v>139352461.919943</v>
      </c>
      <c r="AT412" s="22">
        <v>54381863.266028702</v>
      </c>
      <c r="AU412" s="22">
        <v>84970598.653914303</v>
      </c>
      <c r="AV412" s="22">
        <v>64252220.765982203</v>
      </c>
      <c r="AW412" s="22">
        <v>61090329.436769404</v>
      </c>
      <c r="AX412" s="22">
        <v>75991498.405951098</v>
      </c>
      <c r="AY412" s="22">
        <v>64252220.765982203</v>
      </c>
      <c r="AZ412" s="22">
        <v>53435023.179303102</v>
      </c>
      <c r="BA412" s="22">
        <v>18.062229437253613</v>
      </c>
      <c r="BB412" s="22">
        <v>0.43838715581404913</v>
      </c>
      <c r="BC412" s="22">
        <v>1.9872898799710574</v>
      </c>
      <c r="BD412" s="23">
        <v>0.1925713247779306</v>
      </c>
      <c r="BE412" s="21">
        <v>0.118075070253</v>
      </c>
      <c r="BF412" s="22"/>
      <c r="BG412" s="21">
        <v>0.114</v>
      </c>
      <c r="BH412" s="21">
        <v>6.7000000000000004E-2</v>
      </c>
      <c r="BI412" s="21">
        <v>0.12</v>
      </c>
      <c r="BJ412" s="21">
        <v>0.10629113758833515</v>
      </c>
      <c r="BK412" s="24"/>
    </row>
    <row r="413" spans="1:63" x14ac:dyDescent="0.25">
      <c r="A413" s="18" t="s">
        <v>993</v>
      </c>
      <c r="B413" s="18" t="s">
        <v>994</v>
      </c>
      <c r="C413" s="18" t="s">
        <v>338</v>
      </c>
      <c r="D413" s="19">
        <v>43028320.829999998</v>
      </c>
      <c r="E413" s="20"/>
      <c r="F413" s="21">
        <v>0.88169335297200002</v>
      </c>
      <c r="G413" s="20">
        <v>0.293944229581664</v>
      </c>
      <c r="H413" s="21">
        <v>-1.4780907002469998</v>
      </c>
      <c r="I413" s="20"/>
      <c r="J413" s="22">
        <v>0.68004311360053304</v>
      </c>
      <c r="K413" s="18">
        <v>1</v>
      </c>
      <c r="L413" s="18"/>
      <c r="M413" s="18"/>
      <c r="N413" s="18"/>
      <c r="O413" s="18">
        <v>1</v>
      </c>
      <c r="P413" s="22"/>
      <c r="Q413" s="22">
        <v>0.293944229581664</v>
      </c>
      <c r="R413" s="18"/>
      <c r="S413" s="22">
        <v>-6808000</v>
      </c>
      <c r="T413" s="22">
        <v>11753000</v>
      </c>
      <c r="U413" s="22"/>
      <c r="V413" s="18"/>
      <c r="W413" s="18"/>
      <c r="X413" s="22"/>
      <c r="Y413" s="18"/>
      <c r="Z413" s="22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22"/>
      <c r="AM413" s="22"/>
      <c r="AN413" s="22"/>
      <c r="AO413" s="22"/>
      <c r="AP413" s="18"/>
      <c r="AQ413" s="22"/>
      <c r="AR413" s="22">
        <v>22281000</v>
      </c>
      <c r="AS413" s="22">
        <v>86441000</v>
      </c>
      <c r="AT413" s="22">
        <v>42094000</v>
      </c>
      <c r="AU413" s="22">
        <v>44347000</v>
      </c>
      <c r="AV413" s="22">
        <v>15623000</v>
      </c>
      <c r="AW413" s="22">
        <v>37114000</v>
      </c>
      <c r="AX413" s="22">
        <v>11753000</v>
      </c>
      <c r="AY413" s="22">
        <v>15623000</v>
      </c>
      <c r="AZ413" s="22">
        <v>17354000</v>
      </c>
      <c r="BA413" s="22">
        <v>16.421936915254516</v>
      </c>
      <c r="BB413" s="22">
        <v>0.42935643965247972</v>
      </c>
      <c r="BC413" s="22">
        <v>6.3150935125657508</v>
      </c>
      <c r="BD413" s="23">
        <v>-0.1737290816234735</v>
      </c>
      <c r="BE413" s="21">
        <v>-0.66850095241800001</v>
      </c>
      <c r="BF413" s="22"/>
      <c r="BG413" s="21"/>
      <c r="BH413" s="21"/>
      <c r="BI413" s="21"/>
      <c r="BJ413" s="21">
        <v>-0.57925636007827785</v>
      </c>
    </row>
    <row r="414" spans="1:63" x14ac:dyDescent="0.25">
      <c r="A414" s="18" t="s">
        <v>995</v>
      </c>
      <c r="B414" s="18" t="s">
        <v>996</v>
      </c>
      <c r="C414" s="18" t="s">
        <v>338</v>
      </c>
      <c r="D414" s="19">
        <v>554022165.84000003</v>
      </c>
      <c r="E414" s="20"/>
      <c r="F414" s="21">
        <v>6.1505758720979999</v>
      </c>
      <c r="G414" s="20">
        <v>0.85831033223460995</v>
      </c>
      <c r="H414" s="21">
        <v>4.8791776749999996E-3</v>
      </c>
      <c r="I414" s="20">
        <v>2.0784624226999999</v>
      </c>
      <c r="J414" s="22">
        <v>1.41499335109739</v>
      </c>
      <c r="K414" s="18">
        <v>1</v>
      </c>
      <c r="L414" s="18"/>
      <c r="M414" s="18"/>
      <c r="N414" s="18"/>
      <c r="O414" s="18">
        <v>1</v>
      </c>
      <c r="P414" s="22">
        <v>57016</v>
      </c>
      <c r="Q414" s="22">
        <v>0.85831033223460995</v>
      </c>
      <c r="R414" s="18" t="b">
        <v>0</v>
      </c>
      <c r="S414" s="22">
        <v>284821000</v>
      </c>
      <c r="T414" s="22">
        <v>674089000</v>
      </c>
      <c r="U414" s="22"/>
      <c r="V414" s="18" t="b">
        <v>1</v>
      </c>
      <c r="W414" s="18"/>
      <c r="X414" s="22"/>
      <c r="Y414" s="18" t="b">
        <v>0</v>
      </c>
      <c r="Z414" s="22">
        <v>0.94238999999999995</v>
      </c>
      <c r="AA414" s="18" t="b">
        <v>0</v>
      </c>
      <c r="AB414" s="18" t="b">
        <v>0</v>
      </c>
      <c r="AC414" s="18" t="b">
        <v>1</v>
      </c>
      <c r="AD414" s="18" t="b">
        <v>0</v>
      </c>
      <c r="AE414" s="18" t="b">
        <v>0</v>
      </c>
      <c r="AF414" s="18" t="b">
        <v>0</v>
      </c>
      <c r="AG414" s="18" t="b">
        <v>0</v>
      </c>
      <c r="AH414" s="18" t="b">
        <v>0</v>
      </c>
      <c r="AI414" s="18" t="b">
        <v>0</v>
      </c>
      <c r="AJ414" s="18" t="b">
        <v>0</v>
      </c>
      <c r="AK414" s="18" t="s">
        <v>268</v>
      </c>
      <c r="AL414" s="22">
        <v>9.77</v>
      </c>
      <c r="AM414" s="22">
        <v>0.4</v>
      </c>
      <c r="AN414" s="22">
        <v>0</v>
      </c>
      <c r="AO414" s="22">
        <v>93176200</v>
      </c>
      <c r="AP414" s="18" t="b">
        <v>1</v>
      </c>
      <c r="AQ414" s="22">
        <v>0.85825264480432695</v>
      </c>
      <c r="AR414" s="22">
        <v>437534000</v>
      </c>
      <c r="AS414" s="22">
        <v>5856763000</v>
      </c>
      <c r="AT414" s="22">
        <v>645369000</v>
      </c>
      <c r="AU414" s="22">
        <v>5211394000</v>
      </c>
      <c r="AV414" s="22">
        <v>668637000</v>
      </c>
      <c r="AW414" s="22">
        <v>3969391000</v>
      </c>
      <c r="AX414" s="22">
        <v>674089000</v>
      </c>
      <c r="AY414" s="22">
        <v>668637000</v>
      </c>
      <c r="AZ414" s="22">
        <v>618344000</v>
      </c>
      <c r="BA414" s="22">
        <v>20.324812288785665</v>
      </c>
      <c r="BB414" s="22">
        <v>0.67774485667253392</v>
      </c>
      <c r="BC414" s="22">
        <v>8.7236904625366609</v>
      </c>
      <c r="BD414" s="23">
        <v>4.4744443101013512E-2</v>
      </c>
      <c r="BE414" s="21">
        <v>-8.2500757341999992E-2</v>
      </c>
      <c r="BF414" s="23">
        <v>9.3608891057745999E-3</v>
      </c>
      <c r="BG414" s="21"/>
      <c r="BH414" s="21"/>
      <c r="BI414" s="21">
        <v>0.187</v>
      </c>
      <c r="BJ414" s="21">
        <v>0.422527292390174</v>
      </c>
    </row>
    <row r="415" spans="1:63" x14ac:dyDescent="0.25">
      <c r="A415" s="18" t="s">
        <v>997</v>
      </c>
      <c r="B415" s="18" t="s">
        <v>998</v>
      </c>
      <c r="C415" s="18" t="s">
        <v>746</v>
      </c>
      <c r="D415" s="19">
        <v>2898951.7643901799</v>
      </c>
      <c r="E415" s="20">
        <v>55.598655288337198</v>
      </c>
      <c r="F415" s="21">
        <v>0.83466093261800001</v>
      </c>
      <c r="G415" s="20">
        <v>0.90056704007648003</v>
      </c>
      <c r="H415" s="21">
        <v>4.4722047209999997E-3</v>
      </c>
      <c r="I415" s="20">
        <v>22.952603785499999</v>
      </c>
      <c r="J415" s="22">
        <v>0.56563310830005997</v>
      </c>
      <c r="K415" s="18"/>
      <c r="L415" s="18">
        <v>1</v>
      </c>
      <c r="M415" s="18">
        <v>1</v>
      </c>
      <c r="N415" s="18"/>
      <c r="O415" s="18">
        <v>2</v>
      </c>
      <c r="P415" s="22"/>
      <c r="Q415" s="22">
        <v>0.87962362053981802</v>
      </c>
      <c r="R415" s="18"/>
      <c r="S415" s="22">
        <v>344746.65817105398</v>
      </c>
      <c r="T415" s="22">
        <v>11630621.9054067</v>
      </c>
      <c r="U415" s="22"/>
      <c r="V415" s="18"/>
      <c r="W415" s="18"/>
      <c r="X415" s="22"/>
      <c r="Y415" s="18"/>
      <c r="Z415" s="22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22"/>
      <c r="AM415" s="22"/>
      <c r="AN415" s="22"/>
      <c r="AO415" s="22"/>
      <c r="AP415" s="18"/>
      <c r="AQ415" s="22"/>
      <c r="AR415" s="22">
        <v>5439365.8821499199</v>
      </c>
      <c r="AS415" s="22">
        <v>6344701.25974009</v>
      </c>
      <c r="AT415" s="22">
        <v>3184716.6580383098</v>
      </c>
      <c r="AU415" s="22">
        <v>3159984.6017017802</v>
      </c>
      <c r="AV415" s="22">
        <v>16829198.323214799</v>
      </c>
      <c r="AW415" s="22">
        <v>2658158.5759228999</v>
      </c>
      <c r="AX415" s="22">
        <v>11630621.9054067</v>
      </c>
      <c r="AY415" s="22">
        <v>16829198.323214799</v>
      </c>
      <c r="AZ415" s="22">
        <v>17667288.127783701</v>
      </c>
      <c r="BA415" s="22">
        <v>16.453888964270657</v>
      </c>
      <c r="BB415" s="22">
        <v>0.41895724748934687</v>
      </c>
      <c r="BC415" s="22">
        <v>0.44587078967978477</v>
      </c>
      <c r="BD415" s="23">
        <v>-0.17816978935424996</v>
      </c>
      <c r="BE415" s="21">
        <v>1.6467017269E-2</v>
      </c>
      <c r="BF415" s="22"/>
      <c r="BG415" s="21"/>
      <c r="BH415" s="21"/>
      <c r="BI415" s="21"/>
      <c r="BJ415" s="21">
        <v>2.9641291839329106E-2</v>
      </c>
      <c r="BK415" s="24"/>
    </row>
    <row r="416" spans="1:63" x14ac:dyDescent="0.25">
      <c r="A416" s="18" t="s">
        <v>999</v>
      </c>
      <c r="B416" s="18" t="s">
        <v>1000</v>
      </c>
      <c r="C416" s="18" t="s">
        <v>236</v>
      </c>
      <c r="D416" s="19">
        <v>403874.55</v>
      </c>
      <c r="E416" s="20"/>
      <c r="F416" s="21">
        <v>0.80007143037999995</v>
      </c>
      <c r="G416" s="20"/>
      <c r="H416" s="21">
        <v>-0.12460349606</v>
      </c>
      <c r="I416" s="20"/>
      <c r="J416" s="22">
        <v>2.78685964407223</v>
      </c>
      <c r="K416" s="18"/>
      <c r="L416" s="18"/>
      <c r="M416" s="18"/>
      <c r="N416" s="18">
        <v>1</v>
      </c>
      <c r="O416" s="18">
        <v>1</v>
      </c>
      <c r="P416" s="22"/>
      <c r="Q416" s="22"/>
      <c r="R416" s="18"/>
      <c r="S416" s="22">
        <v>-5856460</v>
      </c>
      <c r="T416" s="22">
        <v>59154520</v>
      </c>
      <c r="U416" s="22"/>
      <c r="V416" s="18"/>
      <c r="W416" s="18"/>
      <c r="X416" s="22"/>
      <c r="Y416" s="18"/>
      <c r="Z416" s="22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22"/>
      <c r="AM416" s="22"/>
      <c r="AN416" s="22"/>
      <c r="AO416" s="22"/>
      <c r="AP416" s="18"/>
      <c r="AQ416" s="22"/>
      <c r="AR416" s="22">
        <v>17152680</v>
      </c>
      <c r="AS416" s="22">
        <v>64261520</v>
      </c>
      <c r="AT416" s="22">
        <v>31247210</v>
      </c>
      <c r="AU416" s="22">
        <v>33014310</v>
      </c>
      <c r="AV416" s="22">
        <v>117196430</v>
      </c>
      <c r="AW416" s="22">
        <v>25000000</v>
      </c>
      <c r="AX416" s="22">
        <v>59154520</v>
      </c>
      <c r="AY416" s="22">
        <v>117196430</v>
      </c>
      <c r="AZ416" s="22">
        <v>137778880</v>
      </c>
      <c r="BA416" s="22">
        <v>18.237512767626662</v>
      </c>
      <c r="BB416" s="22">
        <v>0.38903530448703982</v>
      </c>
      <c r="BC416" s="22">
        <v>0.72879131073577996</v>
      </c>
      <c r="BD416" s="23">
        <v>-0.32232039030820958</v>
      </c>
      <c r="BE416" s="21"/>
      <c r="BF416" s="22"/>
      <c r="BG416" s="21"/>
      <c r="BH416" s="21"/>
      <c r="BI416" s="21"/>
      <c r="BJ416" s="21">
        <v>-9.9002747380927097E-2</v>
      </c>
    </row>
    <row r="417" spans="1:63" x14ac:dyDescent="0.25">
      <c r="A417" s="18" t="s">
        <v>1001</v>
      </c>
      <c r="B417" s="18" t="s">
        <v>1002</v>
      </c>
      <c r="C417" s="18" t="s">
        <v>230</v>
      </c>
      <c r="D417" s="19">
        <v>33016138.997607399</v>
      </c>
      <c r="E417" s="20"/>
      <c r="F417" s="21">
        <v>1.6380591847100001</v>
      </c>
      <c r="G417" s="20">
        <v>0.54910112416348</v>
      </c>
      <c r="H417" s="21">
        <v>-4.6427862390000005E-2</v>
      </c>
      <c r="I417" s="20">
        <v>3.1405543717</v>
      </c>
      <c r="J417" s="22">
        <v>0.88116127937641298</v>
      </c>
      <c r="K417" s="18"/>
      <c r="L417" s="18"/>
      <c r="M417" s="18"/>
      <c r="N417" s="18">
        <v>1</v>
      </c>
      <c r="O417" s="18">
        <v>1</v>
      </c>
      <c r="P417" s="22"/>
      <c r="Q417" s="22">
        <v>0.54910112416348</v>
      </c>
      <c r="R417" s="18"/>
      <c r="S417" s="22">
        <v>5061000</v>
      </c>
      <c r="T417" s="22">
        <v>246813000</v>
      </c>
      <c r="U417" s="22"/>
      <c r="V417" s="18"/>
      <c r="W417" s="18"/>
      <c r="X417" s="22"/>
      <c r="Y417" s="18"/>
      <c r="Z417" s="22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22"/>
      <c r="AM417" s="22"/>
      <c r="AN417" s="22"/>
      <c r="AO417" s="22"/>
      <c r="AP417" s="18"/>
      <c r="AQ417" s="22"/>
      <c r="AR417" s="22">
        <v>91837000</v>
      </c>
      <c r="AS417" s="22">
        <v>233130000</v>
      </c>
      <c r="AT417" s="22">
        <v>64983000</v>
      </c>
      <c r="AU417" s="22">
        <v>168147000</v>
      </c>
      <c r="AV417" s="22">
        <v>234859000</v>
      </c>
      <c r="AW417" s="22">
        <v>106446000</v>
      </c>
      <c r="AX417" s="22">
        <v>246813000</v>
      </c>
      <c r="AY417" s="22">
        <v>234859000</v>
      </c>
      <c r="AZ417" s="22">
        <v>207360000</v>
      </c>
      <c r="BA417" s="22">
        <v>19.299318707437408</v>
      </c>
      <c r="BB417" s="22">
        <v>0.45659503281430963</v>
      </c>
      <c r="BC417" s="22">
        <v>0.96800312245677556</v>
      </c>
      <c r="BD417" s="23">
        <v>9.1756700257759727E-2</v>
      </c>
      <c r="BE417" s="21">
        <v>-0.200047049137</v>
      </c>
      <c r="BF417" s="22"/>
      <c r="BG417" s="21"/>
      <c r="BH417" s="21"/>
      <c r="BI417" s="21"/>
      <c r="BJ417" s="21">
        <v>2.0505402875861483E-2</v>
      </c>
    </row>
    <row r="418" spans="1:63" x14ac:dyDescent="0.25">
      <c r="A418" s="18" t="s">
        <v>1003</v>
      </c>
      <c r="B418" s="18" t="s">
        <v>1004</v>
      </c>
      <c r="C418" s="18" t="s">
        <v>759</v>
      </c>
      <c r="D418" s="19">
        <v>86025611.930951893</v>
      </c>
      <c r="E418" s="20"/>
      <c r="F418" s="21">
        <v>1.354688120779</v>
      </c>
      <c r="G418" s="20">
        <v>1.01232543708346</v>
      </c>
      <c r="H418" s="21">
        <v>-1.9133916572960001</v>
      </c>
      <c r="I418" s="20"/>
      <c r="J418" s="22">
        <v>0.67988177672947703</v>
      </c>
      <c r="K418" s="18">
        <v>1</v>
      </c>
      <c r="L418" s="18"/>
      <c r="M418" s="18"/>
      <c r="N418" s="18"/>
      <c r="O418" s="18">
        <v>1</v>
      </c>
      <c r="P418" s="22"/>
      <c r="Q418" s="22">
        <v>0.992732041527005</v>
      </c>
      <c r="R418" s="18"/>
      <c r="S418" s="22">
        <v>-3379982.57460248</v>
      </c>
      <c r="T418" s="22">
        <v>39711391.853626698</v>
      </c>
      <c r="U418" s="22"/>
      <c r="V418" s="18"/>
      <c r="W418" s="18"/>
      <c r="X418" s="22"/>
      <c r="Y418" s="18"/>
      <c r="Z418" s="22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22"/>
      <c r="AM418" s="22"/>
      <c r="AN418" s="22"/>
      <c r="AO418" s="22"/>
      <c r="AP418" s="18"/>
      <c r="AQ418" s="22"/>
      <c r="AR418" s="22">
        <v>19121651.056414701</v>
      </c>
      <c r="AS418" s="22">
        <v>234831463.73339099</v>
      </c>
      <c r="AT418" s="22">
        <v>84978218.253102988</v>
      </c>
      <c r="AU418" s="22">
        <v>149853245.480288</v>
      </c>
      <c r="AV418" s="22">
        <v>45268187.758658201</v>
      </c>
      <c r="AW418" s="22">
        <v>115118982.79242</v>
      </c>
      <c r="AX418" s="22">
        <v>39711391.853626698</v>
      </c>
      <c r="AY418" s="22">
        <v>45268187.758658201</v>
      </c>
      <c r="AZ418" s="22">
        <v>40044924.8529732</v>
      </c>
      <c r="BA418" s="22">
        <v>17.562631869860859</v>
      </c>
      <c r="BB418" s="22">
        <v>0.49021958540920635</v>
      </c>
      <c r="BC418" s="22">
        <v>5.5267739568681762</v>
      </c>
      <c r="BD418" s="23">
        <v>3.8411489785809896E-3</v>
      </c>
      <c r="BE418" s="21">
        <v>-0.61768376063600006</v>
      </c>
      <c r="BF418" s="22"/>
      <c r="BG418" s="21"/>
      <c r="BH418" s="21"/>
      <c r="BI418" s="21"/>
      <c r="BJ418" s="21">
        <v>-8.5113676877930894E-2</v>
      </c>
    </row>
    <row r="419" spans="1:63" x14ac:dyDescent="0.25">
      <c r="A419" s="18" t="s">
        <v>1005</v>
      </c>
      <c r="B419" s="18" t="s">
        <v>1006</v>
      </c>
      <c r="C419" s="18" t="s">
        <v>316</v>
      </c>
      <c r="D419" s="19">
        <v>270829021.51374698</v>
      </c>
      <c r="E419" s="20"/>
      <c r="F419" s="21">
        <v>1.7180686047840001</v>
      </c>
      <c r="G419" s="20">
        <v>0.39666454765895398</v>
      </c>
      <c r="H419" s="21">
        <v>-0.10958835089800001</v>
      </c>
      <c r="I419" s="20">
        <v>53.414493841099997</v>
      </c>
      <c r="J419" s="22">
        <v>1.0961245002478399</v>
      </c>
      <c r="K419" s="18">
        <v>1</v>
      </c>
      <c r="L419" s="18">
        <v>1</v>
      </c>
      <c r="M419" s="18"/>
      <c r="N419" s="18">
        <v>1</v>
      </c>
      <c r="O419" s="18">
        <v>3</v>
      </c>
      <c r="P419" s="22">
        <v>142899</v>
      </c>
      <c r="Q419" s="22">
        <v>0.39666454765895398</v>
      </c>
      <c r="R419" s="18" t="b">
        <v>0</v>
      </c>
      <c r="S419" s="22">
        <v>-4446275.13991204</v>
      </c>
      <c r="T419" s="22">
        <v>255392638.78865501</v>
      </c>
      <c r="U419" s="22"/>
      <c r="V419" s="18" t="b">
        <v>1</v>
      </c>
      <c r="W419" s="18"/>
      <c r="X419" s="22"/>
      <c r="Y419" s="18" t="b">
        <v>1</v>
      </c>
      <c r="Z419" s="22">
        <v>3.2195309074967003E-2</v>
      </c>
      <c r="AA419" s="18" t="b">
        <v>1</v>
      </c>
      <c r="AB419" s="18" t="b">
        <v>1</v>
      </c>
      <c r="AC419" s="18" t="b">
        <v>1</v>
      </c>
      <c r="AD419" s="18" t="b">
        <v>0</v>
      </c>
      <c r="AE419" s="18" t="b">
        <v>0</v>
      </c>
      <c r="AF419" s="18" t="b">
        <v>1</v>
      </c>
      <c r="AG419" s="18" t="b">
        <v>1</v>
      </c>
      <c r="AH419" s="18" t="b">
        <v>1</v>
      </c>
      <c r="AI419" s="18" t="b">
        <v>0</v>
      </c>
      <c r="AJ419" s="18" t="b">
        <v>0</v>
      </c>
      <c r="AK419" s="18" t="s">
        <v>234</v>
      </c>
      <c r="AL419" s="22">
        <v>56.34</v>
      </c>
      <c r="AM419" s="22"/>
      <c r="AN419" s="22"/>
      <c r="AO419" s="22">
        <v>27263261.727312598</v>
      </c>
      <c r="AP419" s="18" t="b">
        <v>1</v>
      </c>
      <c r="AQ419" s="22"/>
      <c r="AR419" s="22">
        <v>657452511.60827398</v>
      </c>
      <c r="AS419" s="22">
        <v>1607089557.31968</v>
      </c>
      <c r="AT419" s="22">
        <v>552100586.88162994</v>
      </c>
      <c r="AU419" s="22">
        <v>1054988970.43805</v>
      </c>
      <c r="AV419" s="22">
        <v>274013234.52696598</v>
      </c>
      <c r="AW419" s="22">
        <v>948546685.00388098</v>
      </c>
      <c r="AX419" s="22">
        <v>255392638.78865501</v>
      </c>
      <c r="AY419" s="22">
        <v>274013234.52696598</v>
      </c>
      <c r="AZ419" s="22">
        <v>241618980.57474199</v>
      </c>
      <c r="BA419" s="22">
        <v>19.393499821621241</v>
      </c>
      <c r="BB419" s="22">
        <v>0.59022640069037391</v>
      </c>
      <c r="BC419" s="22">
        <v>6.0712947790118896</v>
      </c>
      <c r="BD419" s="23">
        <v>3.3058273862906905E-2</v>
      </c>
      <c r="BE419" s="21">
        <v>-4.9679083855E-2</v>
      </c>
      <c r="BF419" s="22"/>
      <c r="BG419" s="21">
        <v>2.1000000000000001E-2</v>
      </c>
      <c r="BH419" s="21">
        <v>9.0000000000000011E-3</v>
      </c>
      <c r="BI419" s="21">
        <v>4.5999999999999999E-2</v>
      </c>
      <c r="BJ419" s="21">
        <v>-1.7409566544286596E-2</v>
      </c>
    </row>
    <row r="420" spans="1:63" x14ac:dyDescent="0.25">
      <c r="A420" s="18" t="s">
        <v>1007</v>
      </c>
      <c r="B420" s="18" t="s">
        <v>1008</v>
      </c>
      <c r="C420" s="18" t="s">
        <v>307</v>
      </c>
      <c r="D420" s="19">
        <v>37089062.326208897</v>
      </c>
      <c r="E420" s="20"/>
      <c r="F420" s="21">
        <v>0.67267452947399997</v>
      </c>
      <c r="G420" s="20">
        <v>1.7157317403366801</v>
      </c>
      <c r="H420" s="21">
        <v>-0.38437380829500001</v>
      </c>
      <c r="I420" s="20">
        <v>112.8938369099</v>
      </c>
      <c r="J420" s="22">
        <v>0.90705602378869898</v>
      </c>
      <c r="K420" s="18">
        <v>1</v>
      </c>
      <c r="L420" s="18"/>
      <c r="M420" s="18"/>
      <c r="N420" s="18"/>
      <c r="O420" s="18">
        <v>1</v>
      </c>
      <c r="P420" s="22"/>
      <c r="Q420" s="22">
        <v>1.7157317403366801</v>
      </c>
      <c r="R420" s="18"/>
      <c r="S420" s="22">
        <v>-721743.810548977</v>
      </c>
      <c r="T420" s="22">
        <v>5998250.8073196998</v>
      </c>
      <c r="U420" s="22"/>
      <c r="V420" s="18"/>
      <c r="W420" s="18"/>
      <c r="X420" s="22"/>
      <c r="Y420" s="18"/>
      <c r="Z420" s="22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22"/>
      <c r="AM420" s="22"/>
      <c r="AN420" s="22">
        <v>-0.14000000000000001</v>
      </c>
      <c r="AO420" s="22"/>
      <c r="AP420" s="18"/>
      <c r="AQ420" s="22"/>
      <c r="AR420" s="22">
        <v>2495559.7416576999</v>
      </c>
      <c r="AS420" s="22">
        <v>39583692.142088301</v>
      </c>
      <c r="AT420" s="22">
        <v>23284580.193756804</v>
      </c>
      <c r="AU420" s="22">
        <v>16299111.948331499</v>
      </c>
      <c r="AV420" s="22">
        <v>6942786.5296995603</v>
      </c>
      <c r="AW420" s="22">
        <v>15662944.025834201</v>
      </c>
      <c r="AX420" s="22">
        <v>5998250.8073196998</v>
      </c>
      <c r="AY420" s="22">
        <v>6942786.5296995603</v>
      </c>
      <c r="AZ420" s="22">
        <v>14383947.6520983</v>
      </c>
      <c r="BA420" s="22">
        <v>15.68009611085974</v>
      </c>
      <c r="BB420" s="22">
        <v>0.39569184121610029</v>
      </c>
      <c r="BC420" s="22">
        <v>6.1175454658267299</v>
      </c>
      <c r="BD420" s="23">
        <v>-0.32668480436232644</v>
      </c>
      <c r="BE420" s="21">
        <v>-0.1093096618</v>
      </c>
      <c r="BF420" s="22"/>
      <c r="BG420" s="21"/>
      <c r="BH420" s="21"/>
      <c r="BI420" s="21"/>
      <c r="BJ420" s="21">
        <v>-0.12032571390116413</v>
      </c>
      <c r="BK420" s="24"/>
    </row>
    <row r="421" spans="1:63" x14ac:dyDescent="0.25">
      <c r="A421" s="18" t="s">
        <v>1009</v>
      </c>
      <c r="B421" s="18" t="s">
        <v>1010</v>
      </c>
      <c r="C421" s="18" t="s">
        <v>851</v>
      </c>
      <c r="D421" s="19">
        <v>1131564.57276629</v>
      </c>
      <c r="E421" s="20"/>
      <c r="F421" s="21"/>
      <c r="G421" s="20">
        <v>-2.4276202392893E-2</v>
      </c>
      <c r="H421" s="21">
        <v>-6.7803789376199992</v>
      </c>
      <c r="I421" s="20"/>
      <c r="J421" s="22">
        <v>0.66494443575330697</v>
      </c>
      <c r="K421" s="18"/>
      <c r="L421" s="18">
        <v>1</v>
      </c>
      <c r="M421" s="18"/>
      <c r="N421" s="18"/>
      <c r="O421" s="18">
        <v>1</v>
      </c>
      <c r="P421" s="22"/>
      <c r="Q421" s="22">
        <v>-2.4276202392893E-2</v>
      </c>
      <c r="R421" s="18"/>
      <c r="S421" s="22">
        <v>-2390978.4571231301</v>
      </c>
      <c r="T421" s="22">
        <v>1055763.4301497601</v>
      </c>
      <c r="U421" s="22"/>
      <c r="V421" s="18"/>
      <c r="W421" s="18"/>
      <c r="X421" s="22"/>
      <c r="Y421" s="18"/>
      <c r="Z421" s="22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22"/>
      <c r="AM421" s="22"/>
      <c r="AN421" s="22"/>
      <c r="AO421" s="22"/>
      <c r="AP421" s="18"/>
      <c r="AQ421" s="22"/>
      <c r="AR421" s="22">
        <v>513359.88131716399</v>
      </c>
      <c r="AS421" s="22">
        <v>30788385.829700898</v>
      </c>
      <c r="AT421" s="22">
        <v>-42673830.732381001</v>
      </c>
      <c r="AU421" s="22">
        <v>73462216.562081903</v>
      </c>
      <c r="AV421" s="22">
        <v>1294291.3639499799</v>
      </c>
      <c r="AW421" s="22">
        <v>28343565.803806499</v>
      </c>
      <c r="AX421" s="22"/>
      <c r="AY421" s="22"/>
      <c r="AZ421" s="22"/>
      <c r="BA421" s="22"/>
      <c r="BB421" s="22">
        <v>0.92059278328466532</v>
      </c>
      <c r="BC421" s="22"/>
      <c r="BD421" s="23"/>
      <c r="BE421" s="21"/>
      <c r="BF421" s="22"/>
      <c r="BG421" s="21"/>
      <c r="BH421" s="21"/>
      <c r="BI421" s="21"/>
      <c r="BJ421" s="21"/>
    </row>
    <row r="422" spans="1:63" x14ac:dyDescent="0.25">
      <c r="A422" s="18" t="s">
        <v>1011</v>
      </c>
      <c r="B422" s="18" t="s">
        <v>1012</v>
      </c>
      <c r="C422" s="18" t="s">
        <v>400</v>
      </c>
      <c r="D422" s="19">
        <v>78643066.556740999</v>
      </c>
      <c r="E422" s="20">
        <v>12.1658155602283</v>
      </c>
      <c r="F422" s="21">
        <v>0.22956982190800002</v>
      </c>
      <c r="G422" s="20">
        <v>0.73486748364517696</v>
      </c>
      <c r="H422" s="21">
        <v>3.8296916281000001E-2</v>
      </c>
      <c r="I422" s="20">
        <v>5.0236411999000001</v>
      </c>
      <c r="J422" s="22">
        <v>1.0324450315627001</v>
      </c>
      <c r="K422" s="18">
        <v>1</v>
      </c>
      <c r="L422" s="18"/>
      <c r="M422" s="18"/>
      <c r="N422" s="18"/>
      <c r="O422" s="18">
        <v>1</v>
      </c>
      <c r="P422" s="22"/>
      <c r="Q422" s="22">
        <v>0.73033126461033004</v>
      </c>
      <c r="R422" s="18"/>
      <c r="S422" s="22">
        <v>10545331.620738</v>
      </c>
      <c r="T422" s="22">
        <v>144149981.31714201</v>
      </c>
      <c r="U422" s="22"/>
      <c r="V422" s="18"/>
      <c r="W422" s="18"/>
      <c r="X422" s="22"/>
      <c r="Y422" s="18"/>
      <c r="Z422" s="22">
        <v>2.2244191794365001E-2</v>
      </c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22"/>
      <c r="AM422" s="22"/>
      <c r="AN422" s="22"/>
      <c r="AO422" s="22">
        <v>8897676.7177459206</v>
      </c>
      <c r="AP422" s="18"/>
      <c r="AQ422" s="22">
        <v>0.77958200509805797</v>
      </c>
      <c r="AR422" s="22">
        <v>77482853.8066324</v>
      </c>
      <c r="AS422" s="22">
        <v>157363409.621672</v>
      </c>
      <c r="AT422" s="22">
        <v>97932349.3694534</v>
      </c>
      <c r="AU422" s="22">
        <v>59431060.252218597</v>
      </c>
      <c r="AV422" s="22">
        <v>143813808.71670699</v>
      </c>
      <c r="AW422" s="22">
        <v>22482312.0037366</v>
      </c>
      <c r="AX422" s="22">
        <v>144149981.31714201</v>
      </c>
      <c r="AY422" s="22">
        <v>143813808.71670699</v>
      </c>
      <c r="AZ422" s="22">
        <v>160141800.396236</v>
      </c>
      <c r="BA422" s="22">
        <v>18.785197439159852</v>
      </c>
      <c r="BB422" s="22">
        <v>0.14286873967581057</v>
      </c>
      <c r="BC422" s="22">
        <v>1.0929388698709277</v>
      </c>
      <c r="BD422" s="23">
        <v>-4.981101583387347E-2</v>
      </c>
      <c r="BE422" s="21">
        <v>6.2274548404999998E-2</v>
      </c>
      <c r="BF422" s="22"/>
      <c r="BG422" s="21"/>
      <c r="BH422" s="21"/>
      <c r="BI422" s="21">
        <v>8.4000000000000005E-2</v>
      </c>
      <c r="BJ422" s="21">
        <v>7.3155275667621408E-2</v>
      </c>
    </row>
    <row r="423" spans="1:63" x14ac:dyDescent="0.25">
      <c r="A423" s="18" t="s">
        <v>1013</v>
      </c>
      <c r="B423" s="18" t="s">
        <v>1014</v>
      </c>
      <c r="C423" s="18" t="s">
        <v>275</v>
      </c>
      <c r="D423" s="19">
        <v>823176964.75196803</v>
      </c>
      <c r="E423" s="20"/>
      <c r="F423" s="21">
        <v>2.5963978878339997</v>
      </c>
      <c r="G423" s="20">
        <v>3.0299152204844102</v>
      </c>
      <c r="H423" s="21">
        <v>-7.2187116775999996E-2</v>
      </c>
      <c r="I423" s="20">
        <v>44.630360377999999</v>
      </c>
      <c r="J423" s="22"/>
      <c r="K423" s="18">
        <v>1</v>
      </c>
      <c r="L423" s="18"/>
      <c r="M423" s="18"/>
      <c r="N423" s="18"/>
      <c r="O423" s="18">
        <v>1</v>
      </c>
      <c r="P423" s="22"/>
      <c r="Q423" s="22">
        <v>3.0299152204844102</v>
      </c>
      <c r="R423" s="18"/>
      <c r="S423" s="22">
        <v>41670485.395768002</v>
      </c>
      <c r="T423" s="22">
        <v>281514719.75662798</v>
      </c>
      <c r="U423" s="22"/>
      <c r="V423" s="18"/>
      <c r="W423" s="18"/>
      <c r="X423" s="22"/>
      <c r="Y423" s="18"/>
      <c r="Z423" s="22">
        <v>2.2733210457563002E-2</v>
      </c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22"/>
      <c r="AM423" s="22"/>
      <c r="AN423" s="22"/>
      <c r="AO423" s="22">
        <v>42681432.9209271</v>
      </c>
      <c r="AP423" s="18"/>
      <c r="AQ423" s="22">
        <v>3.0447121366257601</v>
      </c>
      <c r="AR423" s="22">
        <v>274854342.76142299</v>
      </c>
      <c r="AS423" s="22">
        <v>1100274755.95433</v>
      </c>
      <c r="AT423" s="22">
        <v>293784200.08857</v>
      </c>
      <c r="AU423" s="22">
        <v>806490555.86575997</v>
      </c>
      <c r="AV423" s="22">
        <v>233377705.89698899</v>
      </c>
      <c r="AW423" s="22">
        <v>762780676.58894396</v>
      </c>
      <c r="AX423" s="22">
        <v>-26781100.1790631</v>
      </c>
      <c r="AY423" s="22"/>
      <c r="AZ423" s="22"/>
      <c r="BA423" s="22"/>
      <c r="BB423" s="22">
        <v>0.69326381657038161</v>
      </c>
      <c r="BC423" s="22"/>
      <c r="BD423" s="23"/>
      <c r="BE423" s="21">
        <v>-6.8772443326000007E-2</v>
      </c>
      <c r="BF423" s="22"/>
      <c r="BG423" s="21">
        <v>0.14899999999999999</v>
      </c>
      <c r="BH423" s="21">
        <v>0.10369</v>
      </c>
      <c r="BI423" s="21">
        <v>0.1148425</v>
      </c>
      <c r="BJ423" s="21">
        <v>-1.5559661521428125</v>
      </c>
      <c r="BK423" s="24"/>
    </row>
    <row r="424" spans="1:63" x14ac:dyDescent="0.25">
      <c r="A424" s="18" t="s">
        <v>1015</v>
      </c>
      <c r="B424" s="18" t="s">
        <v>1016</v>
      </c>
      <c r="C424" s="18" t="s">
        <v>827</v>
      </c>
      <c r="D424" s="19">
        <v>27457001.769230802</v>
      </c>
      <c r="E424" s="20">
        <v>22.712926588982199</v>
      </c>
      <c r="F424" s="21">
        <v>0.28906919757999999</v>
      </c>
      <c r="G424" s="20">
        <v>3.0803321038354001</v>
      </c>
      <c r="H424" s="21">
        <v>6.9764946820000007E-2</v>
      </c>
      <c r="I424" s="20">
        <v>5.343648548</v>
      </c>
      <c r="J424" s="22"/>
      <c r="K424" s="18"/>
      <c r="L424" s="18"/>
      <c r="M424" s="18"/>
      <c r="N424" s="18">
        <v>1</v>
      </c>
      <c r="O424" s="18">
        <v>1</v>
      </c>
      <c r="P424" s="22"/>
      <c r="Q424" s="22">
        <v>3.0803321038354001</v>
      </c>
      <c r="R424" s="18"/>
      <c r="S424" s="22">
        <v>2810530.5792507199</v>
      </c>
      <c r="T424" s="22">
        <v>22912428.170028798</v>
      </c>
      <c r="U424" s="22"/>
      <c r="V424" s="18"/>
      <c r="W424" s="18"/>
      <c r="X424" s="22"/>
      <c r="Y424" s="18"/>
      <c r="Z424" s="22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22"/>
      <c r="AM424" s="22"/>
      <c r="AN424" s="22"/>
      <c r="AO424" s="22"/>
      <c r="AP424" s="18"/>
      <c r="AQ424" s="22"/>
      <c r="AR424" s="22">
        <v>6029903.1966858804</v>
      </c>
      <c r="AS424" s="22">
        <v>13919235.1059078</v>
      </c>
      <c r="AT424" s="22">
        <v>8975473.3292507399</v>
      </c>
      <c r="AU424" s="22">
        <v>4943761.7766570598</v>
      </c>
      <c r="AV424" s="22">
        <v>19427214.285913002</v>
      </c>
      <c r="AW424" s="22">
        <v>2594532.8731988501</v>
      </c>
      <c r="AX424" s="22">
        <v>22912428.170028798</v>
      </c>
      <c r="AY424" s="22">
        <v>19427214.285913002</v>
      </c>
      <c r="AZ424" s="22">
        <v>11290086.3435311</v>
      </c>
      <c r="BA424" s="22">
        <v>16.864687737715339</v>
      </c>
      <c r="BB424" s="22">
        <v>0.18639909833103124</v>
      </c>
      <c r="BC424" s="22">
        <v>0.65750366788722958</v>
      </c>
      <c r="BD424" s="23">
        <v>0.45006533353875827</v>
      </c>
      <c r="BE424" s="21">
        <v>0.14548120711999998</v>
      </c>
      <c r="BF424" s="22"/>
      <c r="BG424" s="21"/>
      <c r="BH424" s="21"/>
      <c r="BI424" s="21"/>
      <c r="BJ424" s="21">
        <v>0.12266402139460313</v>
      </c>
    </row>
    <row r="425" spans="1:63" x14ac:dyDescent="0.25">
      <c r="A425" s="18" t="s">
        <v>1017</v>
      </c>
      <c r="B425" s="18" t="s">
        <v>1018</v>
      </c>
      <c r="C425" s="18" t="s">
        <v>851</v>
      </c>
      <c r="D425" s="19">
        <v>7261564.1045649601</v>
      </c>
      <c r="E425" s="20"/>
      <c r="F425" s="21">
        <v>0.41852702191500002</v>
      </c>
      <c r="G425" s="20">
        <v>0.57945108107067</v>
      </c>
      <c r="H425" s="21">
        <v>-0.58955488470299999</v>
      </c>
      <c r="I425" s="20"/>
      <c r="J425" s="22">
        <v>1.2614083809854499</v>
      </c>
      <c r="K425" s="18"/>
      <c r="L425" s="18">
        <v>1</v>
      </c>
      <c r="M425" s="18"/>
      <c r="N425" s="18"/>
      <c r="O425" s="18">
        <v>1</v>
      </c>
      <c r="P425" s="22"/>
      <c r="Q425" s="22">
        <v>0.55530728602605905</v>
      </c>
      <c r="R425" s="18"/>
      <c r="S425" s="22">
        <v>-2250650.57260512</v>
      </c>
      <c r="T425" s="22">
        <v>4873368.4265279602</v>
      </c>
      <c r="U425" s="22"/>
      <c r="V425" s="18"/>
      <c r="W425" s="18"/>
      <c r="X425" s="22"/>
      <c r="Y425" s="18"/>
      <c r="Z425" s="22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22"/>
      <c r="AM425" s="22"/>
      <c r="AN425" s="22"/>
      <c r="AO425" s="22"/>
      <c r="AP425" s="18"/>
      <c r="AQ425" s="22"/>
      <c r="AR425" s="22">
        <v>2254434.8175119199</v>
      </c>
      <c r="AS425" s="22">
        <v>18219788.250108398</v>
      </c>
      <c r="AT425" s="22">
        <v>12530167.296055518</v>
      </c>
      <c r="AU425" s="22">
        <v>5689620.9540528804</v>
      </c>
      <c r="AV425" s="22">
        <v>9604984.6553882007</v>
      </c>
      <c r="AW425" s="22">
        <v>5244213.60251409</v>
      </c>
      <c r="AX425" s="22">
        <v>4873368.4265279602</v>
      </c>
      <c r="AY425" s="22">
        <v>9604984.6553882007</v>
      </c>
      <c r="AZ425" s="22">
        <v>11315836.713669701</v>
      </c>
      <c r="BA425" s="22">
        <v>15.73854434063816</v>
      </c>
      <c r="BB425" s="22">
        <v>0.28783065590693074</v>
      </c>
      <c r="BC425" s="22">
        <v>2.5168315963872145</v>
      </c>
      <c r="BD425" s="23">
        <v>-0.32190592529474699</v>
      </c>
      <c r="BE425" s="21">
        <v>-0.20571163802699999</v>
      </c>
      <c r="BF425" s="22"/>
      <c r="BG425" s="21"/>
      <c r="BH425" s="21"/>
      <c r="BI425" s="21"/>
      <c r="BJ425" s="21">
        <v>-0.46182647721723757</v>
      </c>
    </row>
    <row r="426" spans="1:63" x14ac:dyDescent="0.25">
      <c r="A426" s="18" t="s">
        <v>1019</v>
      </c>
      <c r="B426" s="18" t="s">
        <v>1020</v>
      </c>
      <c r="C426" s="18" t="s">
        <v>261</v>
      </c>
      <c r="D426" s="19"/>
      <c r="E426" s="20">
        <v>5.4366337411900396</v>
      </c>
      <c r="F426" s="21">
        <v>0</v>
      </c>
      <c r="G426" s="20">
        <v>0.98022414711084405</v>
      </c>
      <c r="H426" s="21">
        <v>15.787922077919999</v>
      </c>
      <c r="I426" s="20"/>
      <c r="J426" s="22">
        <v>0.89158815839392402</v>
      </c>
      <c r="K426" s="18">
        <v>1</v>
      </c>
      <c r="L426" s="18"/>
      <c r="M426" s="18"/>
      <c r="N426" s="18"/>
      <c r="O426" s="18">
        <v>1</v>
      </c>
      <c r="P426" s="22"/>
      <c r="Q426" s="22">
        <v>0.98022414711084405</v>
      </c>
      <c r="R426" s="18"/>
      <c r="S426" s="22">
        <v>78963.298432840806</v>
      </c>
      <c r="T426" s="22">
        <v>86317.063874627303</v>
      </c>
      <c r="U426" s="22"/>
      <c r="V426" s="18"/>
      <c r="W426" s="18"/>
      <c r="X426" s="22"/>
      <c r="Y426" s="18"/>
      <c r="Z426" s="22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22"/>
      <c r="AM426" s="22"/>
      <c r="AN426" s="22"/>
      <c r="AO426" s="22"/>
      <c r="AP426" s="18"/>
      <c r="AQ426" s="22"/>
      <c r="AR426" s="22">
        <v>3767975.2483016802</v>
      </c>
      <c r="AS426" s="22">
        <v>16242752.729637001</v>
      </c>
      <c r="AT426" s="22">
        <v>11981828.576553131</v>
      </c>
      <c r="AU426" s="22">
        <v>4260924.1530838702</v>
      </c>
      <c r="AV426" s="22">
        <v>121605.19313698501</v>
      </c>
      <c r="AW426" s="22">
        <v>0</v>
      </c>
      <c r="AX426" s="22">
        <v>86317.063874627303</v>
      </c>
      <c r="AY426" s="22">
        <v>121605.19313698501</v>
      </c>
      <c r="AZ426" s="22">
        <v>58577752.186274201</v>
      </c>
      <c r="BA426" s="22">
        <v>11.53715876962352</v>
      </c>
      <c r="BB426" s="22">
        <v>0</v>
      </c>
      <c r="BC426" s="22">
        <v>156.23871117106867</v>
      </c>
      <c r="BD426" s="23">
        <v>-0.64405503822278531</v>
      </c>
      <c r="BE426" s="21">
        <v>0.19816970328399999</v>
      </c>
      <c r="BF426" s="22"/>
      <c r="BG426" s="21"/>
      <c r="BH426" s="21"/>
      <c r="BI426" s="21"/>
      <c r="BJ426" s="21">
        <v>0.91480519480519407</v>
      </c>
    </row>
    <row r="427" spans="1:63" x14ac:dyDescent="0.25">
      <c r="A427" s="18" t="s">
        <v>1021</v>
      </c>
      <c r="B427" s="18" t="s">
        <v>1022</v>
      </c>
      <c r="C427" s="18" t="s">
        <v>851</v>
      </c>
      <c r="D427" s="19">
        <v>6435476.6766376197</v>
      </c>
      <c r="E427" s="20">
        <v>9.8558319751711192</v>
      </c>
      <c r="F427" s="21">
        <v>0</v>
      </c>
      <c r="G427" s="20">
        <v>0.62836216276836798</v>
      </c>
      <c r="H427" s="21">
        <v>0.16630232991399999</v>
      </c>
      <c r="I427" s="20">
        <v>5.9861891110999998</v>
      </c>
      <c r="J427" s="22">
        <v>-0.100444342756454</v>
      </c>
      <c r="K427" s="18"/>
      <c r="L427" s="18">
        <v>1</v>
      </c>
      <c r="M427" s="18"/>
      <c r="N427" s="18"/>
      <c r="O427" s="18">
        <v>1</v>
      </c>
      <c r="P427" s="22"/>
      <c r="Q427" s="22">
        <v>0.62836216276836798</v>
      </c>
      <c r="R427" s="18"/>
      <c r="S427" s="22">
        <v>276985.68964022503</v>
      </c>
      <c r="T427" s="22">
        <v>4352079.33680104</v>
      </c>
      <c r="U427" s="22"/>
      <c r="V427" s="18"/>
      <c r="W427" s="18"/>
      <c r="X427" s="22"/>
      <c r="Y427" s="18"/>
      <c r="Z427" s="22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22"/>
      <c r="AM427" s="22"/>
      <c r="AN427" s="22"/>
      <c r="AO427" s="22"/>
      <c r="AP427" s="18"/>
      <c r="AQ427" s="22"/>
      <c r="AR427" s="22">
        <v>5820480.4932813197</v>
      </c>
      <c r="AS427" s="22">
        <v>11573212.381014301</v>
      </c>
      <c r="AT427" s="22">
        <v>10192105.65062852</v>
      </c>
      <c r="AU427" s="22">
        <v>1381106.7303857801</v>
      </c>
      <c r="AV427" s="22">
        <v>5360324.7209874401</v>
      </c>
      <c r="AW427" s="22">
        <v>0</v>
      </c>
      <c r="AX427" s="22"/>
      <c r="AY427" s="22"/>
      <c r="AZ427" s="22"/>
      <c r="BA427" s="22"/>
      <c r="BB427" s="22">
        <v>0</v>
      </c>
      <c r="BC427" s="22"/>
      <c r="BD427" s="23"/>
      <c r="BE427" s="21">
        <v>6.4029710522999994E-2</v>
      </c>
      <c r="BF427" s="22"/>
      <c r="BG427" s="21"/>
      <c r="BH427" s="21"/>
      <c r="BI427" s="21"/>
      <c r="BJ427" s="21"/>
      <c r="BK427" s="24"/>
    </row>
    <row r="428" spans="1:63" x14ac:dyDescent="0.25">
      <c r="A428" s="18" t="s">
        <v>1023</v>
      </c>
      <c r="B428" s="18" t="s">
        <v>1024</v>
      </c>
      <c r="C428" s="18" t="s">
        <v>239</v>
      </c>
      <c r="D428" s="19">
        <v>886645.56559999997</v>
      </c>
      <c r="E428" s="20"/>
      <c r="F428" s="21">
        <v>2.7222414057700002</v>
      </c>
      <c r="G428" s="20">
        <v>1.7630652396581001E-2</v>
      </c>
      <c r="H428" s="21">
        <v>-0.4571783895</v>
      </c>
      <c r="I428" s="20"/>
      <c r="J428" s="22">
        <v>2.2803610057822601</v>
      </c>
      <c r="K428" s="18">
        <v>1</v>
      </c>
      <c r="L428" s="18"/>
      <c r="M428" s="18"/>
      <c r="N428" s="18"/>
      <c r="O428" s="18">
        <v>1</v>
      </c>
      <c r="P428" s="22"/>
      <c r="Q428" s="22">
        <v>1.7630652396581001E-2</v>
      </c>
      <c r="R428" s="18"/>
      <c r="S428" s="22">
        <v>-9946000</v>
      </c>
      <c r="T428" s="22">
        <v>41813000</v>
      </c>
      <c r="U428" s="22"/>
      <c r="V428" s="18"/>
      <c r="W428" s="18"/>
      <c r="X428" s="22"/>
      <c r="Y428" s="18"/>
      <c r="Z428" s="22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22"/>
      <c r="AM428" s="22"/>
      <c r="AN428" s="22"/>
      <c r="AO428" s="22"/>
      <c r="AP428" s="18"/>
      <c r="AQ428" s="22">
        <v>1.3931690411256E-2</v>
      </c>
      <c r="AR428" s="22">
        <v>23703000</v>
      </c>
      <c r="AS428" s="22">
        <v>201909000</v>
      </c>
      <c r="AT428" s="22">
        <v>52128000</v>
      </c>
      <c r="AU428" s="22">
        <v>149781000</v>
      </c>
      <c r="AV428" s="22">
        <v>20654000</v>
      </c>
      <c r="AW428" s="22">
        <v>141905000</v>
      </c>
      <c r="AX428" s="22">
        <v>41813000</v>
      </c>
      <c r="AY428" s="22">
        <v>20654000</v>
      </c>
      <c r="AZ428" s="22">
        <v>17895000</v>
      </c>
      <c r="BA428" s="22">
        <v>17.1960687085706</v>
      </c>
      <c r="BB428" s="22">
        <v>0.7028166154059502</v>
      </c>
      <c r="BC428" s="22">
        <v>6.4645012566635183</v>
      </c>
      <c r="BD428" s="23">
        <v>0.58931380704822112</v>
      </c>
      <c r="BE428" s="21">
        <v>-0.38578972833000003</v>
      </c>
      <c r="BF428" s="22"/>
      <c r="BG428" s="21"/>
      <c r="BH428" s="21"/>
      <c r="BI428" s="21"/>
      <c r="BJ428" s="21">
        <v>-0.2378686054576328</v>
      </c>
    </row>
    <row r="429" spans="1:63" x14ac:dyDescent="0.25">
      <c r="A429" s="18" t="s">
        <v>1025</v>
      </c>
      <c r="B429" s="18" t="s">
        <v>1026</v>
      </c>
      <c r="C429" s="18" t="s">
        <v>851</v>
      </c>
      <c r="D429" s="19">
        <v>14924072.0943339</v>
      </c>
      <c r="E429" s="20"/>
      <c r="F429" s="21">
        <v>1.257490467999</v>
      </c>
      <c r="G429" s="20">
        <v>0.64176197656940204</v>
      </c>
      <c r="H429" s="21">
        <v>-0.101144179564</v>
      </c>
      <c r="I429" s="20"/>
      <c r="J429" s="22">
        <v>0.77619889780200602</v>
      </c>
      <c r="K429" s="18"/>
      <c r="L429" s="18">
        <v>1</v>
      </c>
      <c r="M429" s="18">
        <v>1</v>
      </c>
      <c r="N429" s="18"/>
      <c r="O429" s="18">
        <v>2</v>
      </c>
      <c r="P429" s="22"/>
      <c r="Q429" s="22">
        <v>0.64176197656940204</v>
      </c>
      <c r="R429" s="18"/>
      <c r="S429" s="22">
        <v>-6516087.4083225001</v>
      </c>
      <c r="T429" s="22">
        <v>84061591.265713096</v>
      </c>
      <c r="U429" s="22"/>
      <c r="V429" s="18"/>
      <c r="W429" s="18"/>
      <c r="X429" s="22"/>
      <c r="Y429" s="18"/>
      <c r="Z429" s="22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22"/>
      <c r="AM429" s="22"/>
      <c r="AN429" s="22"/>
      <c r="AO429" s="22"/>
      <c r="AP429" s="18"/>
      <c r="AQ429" s="22"/>
      <c r="AR429" s="22">
        <v>19869613.631122701</v>
      </c>
      <c r="AS429" s="22">
        <v>70179948.290420502</v>
      </c>
      <c r="AT429" s="22">
        <v>23251815.980494201</v>
      </c>
      <c r="AU429" s="22">
        <v>46928132.309926301</v>
      </c>
      <c r="AV429" s="22">
        <v>110464319.572742</v>
      </c>
      <c r="AW429" s="22">
        <v>29238936.9596879</v>
      </c>
      <c r="AX429" s="22"/>
      <c r="AY429" s="22"/>
      <c r="AZ429" s="22"/>
      <c r="BA429" s="22"/>
      <c r="BB429" s="22">
        <v>0.41662807784768613</v>
      </c>
      <c r="BC429" s="22"/>
      <c r="BD429" s="23"/>
      <c r="BE429" s="21">
        <v>-0.30914245392899997</v>
      </c>
      <c r="BF429" s="22"/>
      <c r="BG429" s="21"/>
      <c r="BH429" s="21"/>
      <c r="BI429" s="21"/>
      <c r="BJ429" s="21"/>
    </row>
    <row r="430" spans="1:63" x14ac:dyDescent="0.25">
      <c r="A430" s="18" t="s">
        <v>1027</v>
      </c>
      <c r="B430" s="18" t="s">
        <v>1028</v>
      </c>
      <c r="C430" s="18" t="s">
        <v>236</v>
      </c>
      <c r="D430" s="19">
        <v>1578055415</v>
      </c>
      <c r="E430" s="20">
        <v>22.7076746191434</v>
      </c>
      <c r="F430" s="21">
        <v>0</v>
      </c>
      <c r="G430" s="20">
        <v>2.1991191218333301</v>
      </c>
      <c r="H430" s="21">
        <v>0.10973217080799999</v>
      </c>
      <c r="I430" s="20">
        <v>8.0931385805999998</v>
      </c>
      <c r="J430" s="22">
        <v>0.57543712280509896</v>
      </c>
      <c r="K430" s="18"/>
      <c r="L430" s="18">
        <v>1</v>
      </c>
      <c r="M430" s="18"/>
      <c r="N430" s="18"/>
      <c r="O430" s="18">
        <v>1</v>
      </c>
      <c r="P430" s="22">
        <v>124392</v>
      </c>
      <c r="Q430" s="22">
        <v>2.1991191218333301</v>
      </c>
      <c r="R430" s="18" t="b">
        <v>0</v>
      </c>
      <c r="S430" s="22">
        <v>78589000</v>
      </c>
      <c r="T430" s="22">
        <v>645262000</v>
      </c>
      <c r="U430" s="22"/>
      <c r="V430" s="18" t="b">
        <v>0</v>
      </c>
      <c r="W430" s="18"/>
      <c r="X430" s="22"/>
      <c r="Y430" s="18" t="b">
        <v>0</v>
      </c>
      <c r="Z430" s="22">
        <v>1.0546500000000001</v>
      </c>
      <c r="AA430" s="18" t="b">
        <v>0</v>
      </c>
      <c r="AB430" s="18" t="b">
        <v>0</v>
      </c>
      <c r="AC430" s="18" t="b">
        <v>0</v>
      </c>
      <c r="AD430" s="18" t="b">
        <v>0</v>
      </c>
      <c r="AE430" s="18" t="b">
        <v>0</v>
      </c>
      <c r="AF430" s="18" t="b">
        <v>0</v>
      </c>
      <c r="AG430" s="18" t="b">
        <v>0</v>
      </c>
      <c r="AH430" s="18" t="b">
        <v>0</v>
      </c>
      <c r="AI430" s="18" t="b">
        <v>0</v>
      </c>
      <c r="AJ430" s="18" t="b">
        <v>0</v>
      </c>
      <c r="AK430" s="18" t="s">
        <v>244</v>
      </c>
      <c r="AL430" s="22"/>
      <c r="AM430" s="22">
        <v>0.87</v>
      </c>
      <c r="AN430" s="22"/>
      <c r="AO430" s="22">
        <v>82900830</v>
      </c>
      <c r="AP430" s="18" t="b">
        <v>0</v>
      </c>
      <c r="AQ430" s="22">
        <v>2.1991187936135401</v>
      </c>
      <c r="AR430" s="22">
        <v>193012000</v>
      </c>
      <c r="AS430" s="22">
        <v>951176000</v>
      </c>
      <c r="AT430" s="22">
        <v>724334000</v>
      </c>
      <c r="AU430" s="22">
        <v>226842000</v>
      </c>
      <c r="AV430" s="22">
        <v>596815000</v>
      </c>
      <c r="AW430" s="22">
        <v>0</v>
      </c>
      <c r="AX430" s="22">
        <v>645262000</v>
      </c>
      <c r="AY430" s="22">
        <v>596815000</v>
      </c>
      <c r="AZ430" s="22">
        <v>610803000</v>
      </c>
      <c r="BA430" s="22">
        <v>20.246142367209572</v>
      </c>
      <c r="BB430" s="22">
        <v>0</v>
      </c>
      <c r="BC430" s="22">
        <v>1.5315894264204233</v>
      </c>
      <c r="BD430" s="23">
        <v>2.9137453984385275E-2</v>
      </c>
      <c r="BE430" s="21">
        <v>0.10050582224299999</v>
      </c>
      <c r="BF430" s="23">
        <v>9.8672370693111994E-2</v>
      </c>
      <c r="BG430" s="21">
        <v>0.12</v>
      </c>
      <c r="BH430" s="21">
        <v>0.09</v>
      </c>
      <c r="BI430" s="21">
        <v>0.1144</v>
      </c>
      <c r="BJ430" s="21">
        <v>0.12179393796628346</v>
      </c>
      <c r="BK430" s="24"/>
    </row>
    <row r="431" spans="1:63" x14ac:dyDescent="0.25">
      <c r="A431" s="18" t="s">
        <v>1029</v>
      </c>
      <c r="B431" s="18" t="s">
        <v>1030</v>
      </c>
      <c r="C431" s="18" t="s">
        <v>851</v>
      </c>
      <c r="D431" s="19">
        <v>8890518.9231369495</v>
      </c>
      <c r="E431" s="20">
        <v>8.3070403563027</v>
      </c>
      <c r="F431" s="21">
        <v>0</v>
      </c>
      <c r="G431" s="20">
        <v>0.60066906920590502</v>
      </c>
      <c r="H431" s="21">
        <v>9.4509817470999999E-2</v>
      </c>
      <c r="I431" s="20">
        <v>4.1053633560999998</v>
      </c>
      <c r="J431" s="22">
        <v>0.17793259082282001</v>
      </c>
      <c r="K431" s="18">
        <v>1</v>
      </c>
      <c r="L431" s="18"/>
      <c r="M431" s="18"/>
      <c r="N431" s="18"/>
      <c r="O431" s="18">
        <v>1</v>
      </c>
      <c r="P431" s="22"/>
      <c r="Q431" s="22">
        <v>0.57100272965027399</v>
      </c>
      <c r="R431" s="18"/>
      <c r="S431" s="22">
        <v>871807.99523190304</v>
      </c>
      <c r="T431" s="22">
        <v>12227313.406588599</v>
      </c>
      <c r="U431" s="22"/>
      <c r="V431" s="18"/>
      <c r="W431" s="18"/>
      <c r="X431" s="22"/>
      <c r="Y431" s="18"/>
      <c r="Z431" s="22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22"/>
      <c r="AM431" s="22"/>
      <c r="AN431" s="22">
        <v>0</v>
      </c>
      <c r="AO431" s="22"/>
      <c r="AP431" s="18"/>
      <c r="AQ431" s="22"/>
      <c r="AR431" s="22">
        <v>14131645.524490699</v>
      </c>
      <c r="AS431" s="22">
        <v>18139729.0754226</v>
      </c>
      <c r="AT431" s="22">
        <v>14622964.991764169</v>
      </c>
      <c r="AU431" s="22">
        <v>3516764.0836584298</v>
      </c>
      <c r="AV431" s="22">
        <v>11734969.079021201</v>
      </c>
      <c r="AW431" s="22">
        <v>0</v>
      </c>
      <c r="AX431" s="22">
        <v>12227313.406588599</v>
      </c>
      <c r="AY431" s="22">
        <v>11734969.079021201</v>
      </c>
      <c r="AZ431" s="22">
        <v>9511436.2151789591</v>
      </c>
      <c r="BA431" s="22">
        <v>16.29863328173127</v>
      </c>
      <c r="BB431" s="22">
        <v>0</v>
      </c>
      <c r="BC431" s="22">
        <v>1.5140234730406963</v>
      </c>
      <c r="BD431" s="23">
        <v>0.13786499271665145</v>
      </c>
      <c r="BE431" s="21">
        <v>7.2358150396000007E-2</v>
      </c>
      <c r="BF431" s="22"/>
      <c r="BG431" s="21"/>
      <c r="BH431" s="21"/>
      <c r="BI431" s="21"/>
      <c r="BJ431" s="21">
        <v>7.1300044927460157E-2</v>
      </c>
    </row>
    <row r="432" spans="1:63" x14ac:dyDescent="0.25">
      <c r="A432" s="18" t="s">
        <v>1031</v>
      </c>
      <c r="B432" s="18" t="s">
        <v>1032</v>
      </c>
      <c r="C432" s="18" t="s">
        <v>400</v>
      </c>
      <c r="D432" s="19">
        <v>40363047.002909802</v>
      </c>
      <c r="E432" s="20"/>
      <c r="F432" s="21">
        <v>0.68282696030500001</v>
      </c>
      <c r="G432" s="20">
        <v>1.1268251669651399</v>
      </c>
      <c r="H432" s="21">
        <v>-8.1937129865E-2</v>
      </c>
      <c r="I432" s="20">
        <v>9.4495197631999996</v>
      </c>
      <c r="J432" s="22">
        <v>0.87948033415529703</v>
      </c>
      <c r="K432" s="18">
        <v>1</v>
      </c>
      <c r="L432" s="18"/>
      <c r="M432" s="18"/>
      <c r="N432" s="18"/>
      <c r="O432" s="18">
        <v>1</v>
      </c>
      <c r="P432" s="22"/>
      <c r="Q432" s="22">
        <v>1.1268251669651399</v>
      </c>
      <c r="R432" s="18"/>
      <c r="S432" s="22">
        <v>208976.64339032001</v>
      </c>
      <c r="T432" s="22">
        <v>32567563.207320001</v>
      </c>
      <c r="U432" s="22"/>
      <c r="V432" s="18"/>
      <c r="W432" s="18"/>
      <c r="X432" s="22"/>
      <c r="Y432" s="18"/>
      <c r="Z432" s="22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22"/>
      <c r="AM432" s="22">
        <v>-6.6606218629277E-2</v>
      </c>
      <c r="AN432" s="22"/>
      <c r="AO432" s="22"/>
      <c r="AP432" s="18"/>
      <c r="AQ432" s="22">
        <v>6.5958479765420002E-3</v>
      </c>
      <c r="AR432" s="22">
        <v>13661420.659763999</v>
      </c>
      <c r="AS432" s="22">
        <v>76428119.431736097</v>
      </c>
      <c r="AT432" s="22">
        <v>30587498.194076598</v>
      </c>
      <c r="AU432" s="22">
        <v>45840621.237659499</v>
      </c>
      <c r="AV432" s="22">
        <v>29739519.713261601</v>
      </c>
      <c r="AW432" s="22">
        <v>20885966.771008901</v>
      </c>
      <c r="AX432" s="22">
        <v>32567563.207320001</v>
      </c>
      <c r="AY432" s="22">
        <v>29739519.713261601</v>
      </c>
      <c r="AZ432" s="22">
        <v>24650408.508581098</v>
      </c>
      <c r="BA432" s="22">
        <v>17.253407353353548</v>
      </c>
      <c r="BB432" s="22">
        <v>0.27327594773104136</v>
      </c>
      <c r="BC432" s="22">
        <v>2.4532722717625401</v>
      </c>
      <c r="BD432" s="23">
        <v>0.15077258961726048</v>
      </c>
      <c r="BE432" s="21">
        <v>-9.6130950549999997E-3</v>
      </c>
      <c r="BF432" s="23">
        <v>-5.7674957662350597</v>
      </c>
      <c r="BG432" s="21"/>
      <c r="BH432" s="21"/>
      <c r="BI432" s="21"/>
      <c r="BJ432" s="21">
        <v>6.4167110710742301E-3</v>
      </c>
    </row>
    <row r="433" spans="1:63" x14ac:dyDescent="0.25">
      <c r="A433" s="18" t="s">
        <v>1033</v>
      </c>
      <c r="B433" s="18" t="s">
        <v>1034</v>
      </c>
      <c r="C433" s="18" t="s">
        <v>236</v>
      </c>
      <c r="D433" s="19">
        <v>2378169494.8000002</v>
      </c>
      <c r="E433" s="20">
        <v>31.519056070885998</v>
      </c>
      <c r="F433" s="21">
        <v>0.235041535577</v>
      </c>
      <c r="G433" s="20">
        <v>2.0410381001124902</v>
      </c>
      <c r="H433" s="21">
        <v>2.1043046717999999E-2</v>
      </c>
      <c r="I433" s="20">
        <v>9.7196331336000004</v>
      </c>
      <c r="J433" s="22">
        <v>1.0353469927227901</v>
      </c>
      <c r="K433" s="18"/>
      <c r="L433" s="18">
        <v>1</v>
      </c>
      <c r="M433" s="18"/>
      <c r="N433" s="18"/>
      <c r="O433" s="18">
        <v>1</v>
      </c>
      <c r="P433" s="22">
        <v>390075</v>
      </c>
      <c r="Q433" s="22">
        <v>2.0410381001124902</v>
      </c>
      <c r="R433" s="18" t="b">
        <v>0</v>
      </c>
      <c r="S433" s="22">
        <v>104126000</v>
      </c>
      <c r="T433" s="22">
        <v>3495644000</v>
      </c>
      <c r="U433" s="22"/>
      <c r="V433" s="18" t="b">
        <v>1</v>
      </c>
      <c r="W433" s="18"/>
      <c r="X433" s="22"/>
      <c r="Y433" s="18" t="b">
        <v>0</v>
      </c>
      <c r="Z433" s="22">
        <v>3.1570299999999998</v>
      </c>
      <c r="AA433" s="18" t="b">
        <v>0</v>
      </c>
      <c r="AB433" s="18" t="b">
        <v>0</v>
      </c>
      <c r="AC433" s="18" t="b">
        <v>0</v>
      </c>
      <c r="AD433" s="18" t="b">
        <v>0</v>
      </c>
      <c r="AE433" s="18" t="b">
        <v>0</v>
      </c>
      <c r="AF433" s="18" t="b">
        <v>0</v>
      </c>
      <c r="AG433" s="18" t="b">
        <v>0</v>
      </c>
      <c r="AH433" s="18" t="b">
        <v>1</v>
      </c>
      <c r="AI433" s="18" t="b">
        <v>0</v>
      </c>
      <c r="AJ433" s="18" t="b">
        <v>0</v>
      </c>
      <c r="AK433" s="18" t="s">
        <v>228</v>
      </c>
      <c r="AL433" s="22">
        <v>44.7</v>
      </c>
      <c r="AM433" s="22">
        <v>2.41</v>
      </c>
      <c r="AN433" s="22"/>
      <c r="AO433" s="22">
        <v>104938830</v>
      </c>
      <c r="AP433" s="18" t="b">
        <v>1</v>
      </c>
      <c r="AQ433" s="22">
        <v>2.0015269320978799</v>
      </c>
      <c r="AR433" s="22">
        <v>672835000</v>
      </c>
      <c r="AS433" s="22">
        <v>2105396000</v>
      </c>
      <c r="AT433" s="22">
        <v>1157923000</v>
      </c>
      <c r="AU433" s="22">
        <v>947473000</v>
      </c>
      <c r="AV433" s="22">
        <v>3668117000</v>
      </c>
      <c r="AW433" s="22">
        <v>272160000</v>
      </c>
      <c r="AX433" s="22">
        <v>3495644000</v>
      </c>
      <c r="AY433" s="22">
        <v>3668117000</v>
      </c>
      <c r="AZ433" s="22">
        <v>3683593000</v>
      </c>
      <c r="BA433" s="22">
        <v>21.998863873607363</v>
      </c>
      <c r="BB433" s="22">
        <v>0.12926784319909412</v>
      </c>
      <c r="BC433" s="22">
        <v>0.58779068704274196</v>
      </c>
      <c r="BD433" s="23">
        <v>-2.5610412668676717E-2</v>
      </c>
      <c r="BE433" s="21">
        <v>6.5877605340000006E-2</v>
      </c>
      <c r="BF433" s="23">
        <v>6.3851510084998203E-2</v>
      </c>
      <c r="BG433" s="21">
        <v>8.0199999999999994E-2</v>
      </c>
      <c r="BH433" s="21">
        <v>4.9749999999999996E-2</v>
      </c>
      <c r="BI433" s="21">
        <v>8.5957100000000008E-2</v>
      </c>
      <c r="BJ433" s="21">
        <v>2.9787358209245565E-2</v>
      </c>
      <c r="BK433" s="24"/>
    </row>
    <row r="434" spans="1:63" x14ac:dyDescent="0.25">
      <c r="A434" s="18" t="s">
        <v>1035</v>
      </c>
      <c r="B434" s="18" t="s">
        <v>1036</v>
      </c>
      <c r="C434" s="18" t="s">
        <v>261</v>
      </c>
      <c r="D434" s="19">
        <v>241645428.766287</v>
      </c>
      <c r="E434" s="20"/>
      <c r="F434" s="21">
        <v>30.286022325800001</v>
      </c>
      <c r="G434" s="20">
        <v>17.364269635661099</v>
      </c>
      <c r="H434" s="21">
        <v>-0.12487779948</v>
      </c>
      <c r="I434" s="20"/>
      <c r="J434" s="22">
        <v>-4.3211567975151001E-2</v>
      </c>
      <c r="K434" s="18"/>
      <c r="L434" s="18">
        <v>1</v>
      </c>
      <c r="M434" s="18"/>
      <c r="N434" s="18"/>
      <c r="O434" s="18">
        <v>1</v>
      </c>
      <c r="P434" s="22"/>
      <c r="Q434" s="22">
        <v>17.364269635661099</v>
      </c>
      <c r="R434" s="18"/>
      <c r="S434" s="22">
        <v>-32350996.569737501</v>
      </c>
      <c r="T434" s="22">
        <v>248910196.623546</v>
      </c>
      <c r="U434" s="22"/>
      <c r="V434" s="18"/>
      <c r="W434" s="18"/>
      <c r="X434" s="22"/>
      <c r="Y434" s="18"/>
      <c r="Z434" s="22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22"/>
      <c r="AM434" s="22"/>
      <c r="AN434" s="22"/>
      <c r="AO434" s="22"/>
      <c r="AP434" s="18"/>
      <c r="AQ434" s="22">
        <v>1.3265301361304001</v>
      </c>
      <c r="AR434" s="22">
        <v>150391857.04997399</v>
      </c>
      <c r="AS434" s="22">
        <v>541598592.02295804</v>
      </c>
      <c r="AT434" s="22">
        <v>3379212.1606169939</v>
      </c>
      <c r="AU434" s="22">
        <v>538219379.86234105</v>
      </c>
      <c r="AV434" s="22">
        <v>252192414.44169199</v>
      </c>
      <c r="AW434" s="22">
        <v>102342555.43349101</v>
      </c>
      <c r="AX434" s="22">
        <v>248910196.623546</v>
      </c>
      <c r="AY434" s="22">
        <v>252192414.44169199</v>
      </c>
      <c r="AZ434" s="22">
        <v>261089466.297189</v>
      </c>
      <c r="BA434" s="22">
        <v>19.339152818369275</v>
      </c>
      <c r="BB434" s="22">
        <v>0.18896385060977552</v>
      </c>
      <c r="BC434" s="22">
        <v>2.1616274992925466</v>
      </c>
      <c r="BD434" s="23">
        <v>-2.3545688444328725E-2</v>
      </c>
      <c r="BE434" s="21">
        <v>-13.068894404621</v>
      </c>
      <c r="BF434" s="22"/>
      <c r="BG434" s="21"/>
      <c r="BH434" s="21"/>
      <c r="BI434" s="21"/>
      <c r="BJ434" s="21">
        <v>-0.12997055568063143</v>
      </c>
      <c r="BK434" s="24"/>
    </row>
    <row r="435" spans="1:63" x14ac:dyDescent="0.25">
      <c r="A435" s="18" t="s">
        <v>1037</v>
      </c>
      <c r="B435" s="18" t="s">
        <v>1038</v>
      </c>
      <c r="C435" s="18" t="s">
        <v>851</v>
      </c>
      <c r="D435" s="19">
        <v>1902982690.1916201</v>
      </c>
      <c r="E435" s="20"/>
      <c r="F435" s="21">
        <v>5.3785263224669997</v>
      </c>
      <c r="G435" s="20">
        <v>6.9336673242659899</v>
      </c>
      <c r="H435" s="21">
        <v>-0.27574158083</v>
      </c>
      <c r="I435" s="20"/>
      <c r="J435" s="22">
        <v>1.5130223944629</v>
      </c>
      <c r="K435" s="18"/>
      <c r="L435" s="18"/>
      <c r="M435" s="18"/>
      <c r="N435" s="18">
        <v>1</v>
      </c>
      <c r="O435" s="18">
        <v>1</v>
      </c>
      <c r="P435" s="22"/>
      <c r="Q435" s="22">
        <v>6.9448687254360602</v>
      </c>
      <c r="R435" s="18"/>
      <c r="S435" s="22">
        <v>-485484891.81534499</v>
      </c>
      <c r="T435" s="22">
        <v>1757188498.1651499</v>
      </c>
      <c r="U435" s="22"/>
      <c r="V435" s="18"/>
      <c r="W435" s="18"/>
      <c r="X435" s="22"/>
      <c r="Y435" s="18"/>
      <c r="Z435" s="22">
        <v>-0.16872222207781001</v>
      </c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22"/>
      <c r="AM435" s="22">
        <v>-0.32820340082572902</v>
      </c>
      <c r="AN435" s="22">
        <v>0</v>
      </c>
      <c r="AO435" s="22">
        <v>-81155463.095392898</v>
      </c>
      <c r="AP435" s="18"/>
      <c r="AQ435" s="22">
        <v>6.85229250632747</v>
      </c>
      <c r="AR435" s="22">
        <v>357585373.65843099</v>
      </c>
      <c r="AS435" s="22">
        <v>2711839518.6779399</v>
      </c>
      <c r="AT435" s="22">
        <v>274419746.9016099</v>
      </c>
      <c r="AU435" s="22">
        <v>2437419771.77633</v>
      </c>
      <c r="AV435" s="22">
        <v>4239268210.4056802</v>
      </c>
      <c r="AW435" s="22">
        <v>1475973832.11747</v>
      </c>
      <c r="AX435" s="22"/>
      <c r="AY435" s="22"/>
      <c r="AZ435" s="22"/>
      <c r="BA435" s="22"/>
      <c r="BB435" s="22">
        <v>0.544270345627616</v>
      </c>
      <c r="BC435" s="22"/>
      <c r="BD435" s="23"/>
      <c r="BE435" s="21">
        <v>-0.89280065431500011</v>
      </c>
      <c r="BF435" s="23">
        <v>-0.29595036504489697</v>
      </c>
      <c r="BG435" s="21"/>
      <c r="BH435" s="21">
        <v>-7.8E-2</v>
      </c>
      <c r="BI435" s="21">
        <v>-0.1595</v>
      </c>
      <c r="BJ435" s="21"/>
    </row>
    <row r="436" spans="1:63" x14ac:dyDescent="0.25">
      <c r="A436" s="18" t="s">
        <v>1039</v>
      </c>
      <c r="B436" s="18" t="s">
        <v>1040</v>
      </c>
      <c r="C436" s="18" t="s">
        <v>827</v>
      </c>
      <c r="D436" s="19">
        <v>36736487.342032999</v>
      </c>
      <c r="E436" s="20"/>
      <c r="F436" s="21">
        <v>0.20803769893999999</v>
      </c>
      <c r="G436" s="20">
        <v>1.8161224225285499</v>
      </c>
      <c r="H436" s="21">
        <v>-0.33411044635000003</v>
      </c>
      <c r="I436" s="20"/>
      <c r="J436" s="22">
        <v>-4.0088232084724999E-2</v>
      </c>
      <c r="K436" s="18"/>
      <c r="L436" s="18"/>
      <c r="M436" s="18"/>
      <c r="N436" s="18">
        <v>1</v>
      </c>
      <c r="O436" s="18">
        <v>1</v>
      </c>
      <c r="P436" s="22"/>
      <c r="Q436" s="22">
        <v>1.81114674465861</v>
      </c>
      <c r="R436" s="18"/>
      <c r="S436" s="22">
        <v>-4427500</v>
      </c>
      <c r="T436" s="22">
        <v>14884150</v>
      </c>
      <c r="U436" s="22"/>
      <c r="V436" s="18"/>
      <c r="W436" s="18"/>
      <c r="X436" s="22"/>
      <c r="Y436" s="18"/>
      <c r="Z436" s="22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22"/>
      <c r="AM436" s="22"/>
      <c r="AN436" s="22"/>
      <c r="AO436" s="22"/>
      <c r="AP436" s="18"/>
      <c r="AQ436" s="22"/>
      <c r="AR436" s="22">
        <v>5397240</v>
      </c>
      <c r="AS436" s="22">
        <v>61101290</v>
      </c>
      <c r="AT436" s="22">
        <v>35801540</v>
      </c>
      <c r="AU436" s="22">
        <v>25299750</v>
      </c>
      <c r="AV436" s="22">
        <v>20279950</v>
      </c>
      <c r="AW436" s="22">
        <v>7448070</v>
      </c>
      <c r="AX436" s="22">
        <v>14884150</v>
      </c>
      <c r="AY436" s="22">
        <v>20279950</v>
      </c>
      <c r="AZ436" s="22">
        <v>16103370</v>
      </c>
      <c r="BA436" s="22">
        <v>16.670475358767444</v>
      </c>
      <c r="BB436" s="22">
        <v>0.12189709906288394</v>
      </c>
      <c r="BC436" s="22">
        <v>3.4752085223281699</v>
      </c>
      <c r="BD436" s="23">
        <v>-3.3525632163342312E-3</v>
      </c>
      <c r="BE436" s="21">
        <v>-0.165101999286</v>
      </c>
      <c r="BF436" s="22"/>
      <c r="BG436" s="21"/>
      <c r="BH436" s="21"/>
      <c r="BI436" s="21"/>
      <c r="BJ436" s="21">
        <v>-0.2974640809182923</v>
      </c>
    </row>
    <row r="437" spans="1:63" x14ac:dyDescent="0.25">
      <c r="A437" s="18" t="s">
        <v>1041</v>
      </c>
      <c r="B437" s="18" t="s">
        <v>1042</v>
      </c>
      <c r="C437" s="18" t="s">
        <v>236</v>
      </c>
      <c r="D437" s="19">
        <v>175699.13649500001</v>
      </c>
      <c r="E437" s="20"/>
      <c r="F437" s="21"/>
      <c r="G437" s="20"/>
      <c r="H437" s="21"/>
      <c r="I437" s="20"/>
      <c r="J437" s="22"/>
      <c r="K437" s="18"/>
      <c r="L437" s="18">
        <v>1</v>
      </c>
      <c r="M437" s="18"/>
      <c r="N437" s="18"/>
      <c r="O437" s="18">
        <v>1</v>
      </c>
      <c r="P437" s="22"/>
      <c r="Q437" s="22"/>
      <c r="R437" s="18"/>
      <c r="S437" s="22"/>
      <c r="T437" s="22">
        <v>3806000</v>
      </c>
      <c r="U437" s="22"/>
      <c r="V437" s="18"/>
      <c r="W437" s="18"/>
      <c r="X437" s="22"/>
      <c r="Y437" s="18"/>
      <c r="Z437" s="22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22"/>
      <c r="AM437" s="22"/>
      <c r="AN437" s="22"/>
      <c r="AO437" s="22"/>
      <c r="AP437" s="18"/>
      <c r="AQ437" s="22"/>
      <c r="AR437" s="22">
        <v>1269000</v>
      </c>
      <c r="AS437" s="22">
        <v>2394000</v>
      </c>
      <c r="AT437" s="22">
        <v>1447000</v>
      </c>
      <c r="AU437" s="22">
        <v>947000</v>
      </c>
      <c r="AV437" s="22">
        <v>4263000</v>
      </c>
      <c r="AW437" s="22">
        <v>127000</v>
      </c>
      <c r="AX437" s="22">
        <v>3806000</v>
      </c>
      <c r="AY437" s="22">
        <v>4263000</v>
      </c>
      <c r="AZ437" s="22">
        <v>5599000</v>
      </c>
      <c r="BA437" s="22">
        <v>15.208786511292789</v>
      </c>
      <c r="BB437" s="22">
        <v>5.3049289891395152E-2</v>
      </c>
      <c r="BC437" s="22">
        <v>0.59338207956376254</v>
      </c>
      <c r="BD437" s="23">
        <v>-0.17290776975564107</v>
      </c>
      <c r="BE437" s="21"/>
      <c r="BF437" s="22"/>
      <c r="BG437" s="21"/>
      <c r="BH437" s="21"/>
      <c r="BI437" s="21"/>
      <c r="BJ437" s="21"/>
    </row>
    <row r="438" spans="1:63" x14ac:dyDescent="0.25">
      <c r="A438" s="18" t="s">
        <v>1043</v>
      </c>
      <c r="B438" s="18" t="s">
        <v>1044</v>
      </c>
      <c r="C438" s="18" t="s">
        <v>929</v>
      </c>
      <c r="D438" s="19">
        <v>325656357.18567401</v>
      </c>
      <c r="E438" s="20"/>
      <c r="F438" s="21">
        <v>1.7488168833940001</v>
      </c>
      <c r="G438" s="20">
        <v>1.38843044491812</v>
      </c>
      <c r="H438" s="21">
        <v>-0.88364587077099999</v>
      </c>
      <c r="I438" s="20"/>
      <c r="J438" s="22">
        <v>1.5578280440119201</v>
      </c>
      <c r="K438" s="18"/>
      <c r="L438" s="18"/>
      <c r="M438" s="18"/>
      <c r="N438" s="18">
        <v>1</v>
      </c>
      <c r="O438" s="18">
        <v>1</v>
      </c>
      <c r="P438" s="22"/>
      <c r="Q438" s="22">
        <v>1.38843044491812</v>
      </c>
      <c r="R438" s="18"/>
      <c r="S438" s="22">
        <v>-254719000</v>
      </c>
      <c r="T438" s="22">
        <v>425709000</v>
      </c>
      <c r="U438" s="22"/>
      <c r="V438" s="18"/>
      <c r="W438" s="18"/>
      <c r="X438" s="22"/>
      <c r="Y438" s="18"/>
      <c r="Z438" s="22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22"/>
      <c r="AM438" s="22">
        <v>-5.1903652083491E-2</v>
      </c>
      <c r="AN438" s="22"/>
      <c r="AO438" s="22"/>
      <c r="AP438" s="18"/>
      <c r="AQ438" s="22"/>
      <c r="AR438" s="22">
        <v>282087000</v>
      </c>
      <c r="AS438" s="22">
        <v>1034238000</v>
      </c>
      <c r="AT438" s="22">
        <v>234550000</v>
      </c>
      <c r="AU438" s="22">
        <v>799688000</v>
      </c>
      <c r="AV438" s="22">
        <v>1502034000</v>
      </c>
      <c r="AW438" s="22">
        <v>410185000</v>
      </c>
      <c r="AX438" s="22">
        <v>425709000</v>
      </c>
      <c r="AY438" s="22">
        <v>1502034000</v>
      </c>
      <c r="AZ438" s="22">
        <v>1505751000</v>
      </c>
      <c r="BA438" s="22">
        <v>20.499676299370392</v>
      </c>
      <c r="BB438" s="22">
        <v>0.39660600364712956</v>
      </c>
      <c r="BC438" s="22">
        <v>1.0730040259515921</v>
      </c>
      <c r="BD438" s="23">
        <v>-0.35952342771636558</v>
      </c>
      <c r="BE438" s="21">
        <v>-1.0216058715580001</v>
      </c>
      <c r="BF438" s="23">
        <v>-2.0306889460934201</v>
      </c>
      <c r="BG438" s="21"/>
      <c r="BH438" s="21"/>
      <c r="BI438" s="21"/>
      <c r="BJ438" s="21">
        <v>-0.59834065053827845</v>
      </c>
      <c r="BK438" s="24"/>
    </row>
    <row r="439" spans="1:63" x14ac:dyDescent="0.25">
      <c r="A439" s="18" t="s">
        <v>1045</v>
      </c>
      <c r="B439" s="18" t="s">
        <v>1046</v>
      </c>
      <c r="C439" s="18" t="s">
        <v>1047</v>
      </c>
      <c r="D439" s="19">
        <v>26179558.2516721</v>
      </c>
      <c r="E439" s="20">
        <v>9.6274901873657708</v>
      </c>
      <c r="F439" s="21">
        <v>0.53397313529000001</v>
      </c>
      <c r="G439" s="20">
        <v>0.18754317142099999</v>
      </c>
      <c r="H439" s="21">
        <v>2.6173504699999999E-2</v>
      </c>
      <c r="I439" s="20">
        <v>1.9173914618000001</v>
      </c>
      <c r="J439" s="22">
        <v>0.17016688898681701</v>
      </c>
      <c r="K439" s="18"/>
      <c r="L439" s="18">
        <v>1</v>
      </c>
      <c r="M439" s="18"/>
      <c r="N439" s="18"/>
      <c r="O439" s="18">
        <v>1</v>
      </c>
      <c r="P439" s="22"/>
      <c r="Q439" s="22">
        <v>0.18754317142099999</v>
      </c>
      <c r="R439" s="18"/>
      <c r="S439" s="22">
        <v>9059928.7043472398</v>
      </c>
      <c r="T439" s="22">
        <v>179755846.019326</v>
      </c>
      <c r="U439" s="22"/>
      <c r="V439" s="18"/>
      <c r="W439" s="18"/>
      <c r="X439" s="22"/>
      <c r="Y439" s="18"/>
      <c r="Z439" s="22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22"/>
      <c r="AM439" s="22"/>
      <c r="AN439" s="22"/>
      <c r="AO439" s="22"/>
      <c r="AP439" s="18"/>
      <c r="AQ439" s="22"/>
      <c r="AR439" s="22">
        <v>47759119.341748297</v>
      </c>
      <c r="AS439" s="22">
        <v>250376656.27872601</v>
      </c>
      <c r="AT439" s="22">
        <v>128604578.16738801</v>
      </c>
      <c r="AU439" s="22">
        <v>121772078.111338</v>
      </c>
      <c r="AV439" s="22">
        <v>183941187.26488701</v>
      </c>
      <c r="AW439" s="22">
        <v>68671389.816828504</v>
      </c>
      <c r="AX439" s="22">
        <v>179755846.019326</v>
      </c>
      <c r="AY439" s="22">
        <v>183941187.26488701</v>
      </c>
      <c r="AZ439" s="22">
        <v>179807104.04145801</v>
      </c>
      <c r="BA439" s="22">
        <v>19.018618353570972</v>
      </c>
      <c r="BB439" s="22">
        <v>0.27427233368106679</v>
      </c>
      <c r="BC439" s="22">
        <v>1.3768418951224595</v>
      </c>
      <c r="BD439" s="23">
        <v>1.1903766889757167E-4</v>
      </c>
      <c r="BE439" s="21">
        <v>1.9887693646000001E-2</v>
      </c>
      <c r="BF439" s="22"/>
      <c r="BG439" s="21"/>
      <c r="BH439" s="21"/>
      <c r="BI439" s="21"/>
      <c r="BJ439" s="21">
        <v>5.0401302127181913E-2</v>
      </c>
    </row>
    <row r="440" spans="1:63" x14ac:dyDescent="0.25">
      <c r="A440" s="18" t="s">
        <v>1048</v>
      </c>
      <c r="B440" s="18" t="s">
        <v>1049</v>
      </c>
      <c r="C440" s="18" t="s">
        <v>359</v>
      </c>
      <c r="D440" s="19">
        <v>146421285.245114</v>
      </c>
      <c r="E440" s="20">
        <v>27.255878184395101</v>
      </c>
      <c r="F440" s="21">
        <v>0.56751870496000001</v>
      </c>
      <c r="G440" s="20">
        <v>3.5396372460138901</v>
      </c>
      <c r="H440" s="21">
        <v>9.2339954109000005E-2</v>
      </c>
      <c r="I440" s="20">
        <v>14.705343491700001</v>
      </c>
      <c r="J440" s="22">
        <v>0.84441668252750102</v>
      </c>
      <c r="K440" s="18"/>
      <c r="L440" s="18"/>
      <c r="M440" s="18"/>
      <c r="N440" s="18">
        <v>1</v>
      </c>
      <c r="O440" s="18">
        <v>1</v>
      </c>
      <c r="P440" s="22"/>
      <c r="Q440" s="22">
        <v>3.58683240929407</v>
      </c>
      <c r="R440" s="18"/>
      <c r="S440" s="22">
        <v>829524.30093209096</v>
      </c>
      <c r="T440" s="22">
        <v>53507778.295605898</v>
      </c>
      <c r="U440" s="22"/>
      <c r="V440" s="18"/>
      <c r="W440" s="18"/>
      <c r="X440" s="22"/>
      <c r="Y440" s="18"/>
      <c r="Z440" s="22">
        <v>9.9900099900100004E-3</v>
      </c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22"/>
      <c r="AM440" s="22">
        <v>8.847030350128E-3</v>
      </c>
      <c r="AN440" s="22"/>
      <c r="AO440" s="22">
        <v>6123876.12387612</v>
      </c>
      <c r="AP440" s="18"/>
      <c r="AQ440" s="22">
        <v>3.40397973557097</v>
      </c>
      <c r="AR440" s="22">
        <v>19472201.3981358</v>
      </c>
      <c r="AS440" s="22">
        <v>80091664.447403505</v>
      </c>
      <c r="AT440" s="22">
        <v>42977317.243675105</v>
      </c>
      <c r="AU440" s="22">
        <v>37114347.2037284</v>
      </c>
      <c r="AV440" s="22">
        <v>91147244.287634403</v>
      </c>
      <c r="AW440" s="22">
        <v>24390431.424766999</v>
      </c>
      <c r="AX440" s="22">
        <v>53507778.295605898</v>
      </c>
      <c r="AY440" s="22">
        <v>91147244.287634403</v>
      </c>
      <c r="AZ440" s="22">
        <v>85696385.400556803</v>
      </c>
      <c r="BA440" s="22">
        <v>18.061662207956925</v>
      </c>
      <c r="BB440" s="22">
        <v>0.30453145896080469</v>
      </c>
      <c r="BC440" s="22">
        <v>1.1073471631628353</v>
      </c>
      <c r="BD440" s="23">
        <v>-0.17467284145939516</v>
      </c>
      <c r="BE440" s="21">
        <v>0.126452192282</v>
      </c>
      <c r="BF440" s="23">
        <v>9.8547220730606608E-2</v>
      </c>
      <c r="BG440" s="21">
        <v>5.2000000000000005E-2</v>
      </c>
      <c r="BH440" s="21">
        <v>8.900000000000001E-2</v>
      </c>
      <c r="BI440" s="21">
        <v>0.13800000000000001</v>
      </c>
      <c r="BJ440" s="21">
        <v>1.5502873177603268E-2</v>
      </c>
      <c r="BK440" s="24"/>
    </row>
    <row r="441" spans="1:63" x14ac:dyDescent="0.25">
      <c r="A441" s="18" t="s">
        <v>1050</v>
      </c>
      <c r="B441" s="18" t="s">
        <v>1051</v>
      </c>
      <c r="C441" s="18" t="s">
        <v>851</v>
      </c>
      <c r="D441" s="19">
        <v>27936404.538951699</v>
      </c>
      <c r="E441" s="20">
        <v>12.538610338283499</v>
      </c>
      <c r="F441" s="21">
        <v>0.90846913860599998</v>
      </c>
      <c r="G441" s="20">
        <v>1.5766371320135999</v>
      </c>
      <c r="H441" s="21">
        <v>0.15204154854000002</v>
      </c>
      <c r="I441" s="20">
        <v>5.0814218462999996</v>
      </c>
      <c r="J441" s="22"/>
      <c r="K441" s="18">
        <v>1</v>
      </c>
      <c r="L441" s="18"/>
      <c r="M441" s="18"/>
      <c r="N441" s="18"/>
      <c r="O441" s="18">
        <v>1</v>
      </c>
      <c r="P441" s="22"/>
      <c r="Q441" s="22">
        <v>1.5826319500060499</v>
      </c>
      <c r="R441" s="18"/>
      <c r="S441" s="22">
        <v>5036639.7785002198</v>
      </c>
      <c r="T441" s="22">
        <v>19748109.314694401</v>
      </c>
      <c r="U441" s="22"/>
      <c r="V441" s="18"/>
      <c r="W441" s="18"/>
      <c r="X441" s="22"/>
      <c r="Y441" s="18"/>
      <c r="Z441" s="22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22"/>
      <c r="AM441" s="22"/>
      <c r="AN441" s="22"/>
      <c r="AO441" s="22"/>
      <c r="AP441" s="18"/>
      <c r="AQ441" s="22"/>
      <c r="AR441" s="22">
        <v>11330839.939315099</v>
      </c>
      <c r="AS441" s="22">
        <v>62396553.601213701</v>
      </c>
      <c r="AT441" s="22">
        <v>17716681.1881231</v>
      </c>
      <c r="AU441" s="22">
        <v>44679872.413090602</v>
      </c>
      <c r="AV441" s="22">
        <v>18046828.3190195</v>
      </c>
      <c r="AW441" s="22">
        <v>16095058.0975293</v>
      </c>
      <c r="AX441" s="22">
        <v>19748109.314694401</v>
      </c>
      <c r="AY441" s="22">
        <v>18046828.3190195</v>
      </c>
      <c r="AZ441" s="22">
        <v>18521158.868909001</v>
      </c>
      <c r="BA441" s="22">
        <v>16.753524412366389</v>
      </c>
      <c r="BB441" s="22">
        <v>0.25794787001210639</v>
      </c>
      <c r="BC441" s="22">
        <v>3.3018471524374009</v>
      </c>
      <c r="BD441" s="23">
        <v>3.4330080701321916E-2</v>
      </c>
      <c r="BE441" s="21">
        <v>0.12768251120000002</v>
      </c>
      <c r="BF441" s="22"/>
      <c r="BG441" s="21"/>
      <c r="BH441" s="21"/>
      <c r="BI441" s="21"/>
      <c r="BJ441" s="21">
        <v>0.25504415122679613</v>
      </c>
      <c r="BK441" s="24"/>
    </row>
    <row r="442" spans="1:63" x14ac:dyDescent="0.25">
      <c r="A442" s="18" t="s">
        <v>1052</v>
      </c>
      <c r="B442" s="18" t="s">
        <v>1053</v>
      </c>
      <c r="C442" s="18" t="s">
        <v>851</v>
      </c>
      <c r="D442" s="19">
        <v>1930587.1721506901</v>
      </c>
      <c r="E442" s="20">
        <v>4.7687028230759898</v>
      </c>
      <c r="F442" s="21">
        <v>0.43126398156999995</v>
      </c>
      <c r="G442" s="20">
        <v>3.0647833824277302</v>
      </c>
      <c r="H442" s="21">
        <v>6.9518527863999993E-2</v>
      </c>
      <c r="I442" s="20"/>
      <c r="J442" s="22"/>
      <c r="K442" s="18">
        <v>1</v>
      </c>
      <c r="L442" s="18"/>
      <c r="M442" s="18"/>
      <c r="N442" s="18"/>
      <c r="O442" s="18">
        <v>1</v>
      </c>
      <c r="P442" s="22"/>
      <c r="Q442" s="22">
        <v>3.0647833824277302</v>
      </c>
      <c r="R442" s="18"/>
      <c r="S442" s="22">
        <v>51028.136540962303</v>
      </c>
      <c r="T442" s="22">
        <v>5813588.1677503297</v>
      </c>
      <c r="U442" s="22"/>
      <c r="V442" s="18"/>
      <c r="W442" s="18"/>
      <c r="X442" s="22"/>
      <c r="Y442" s="18"/>
      <c r="Z442" s="22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22"/>
      <c r="AM442" s="22"/>
      <c r="AN442" s="22"/>
      <c r="AO442" s="22"/>
      <c r="AP442" s="18"/>
      <c r="AQ442" s="22"/>
      <c r="AR442" s="22">
        <v>1434242.9908972699</v>
      </c>
      <c r="AS442" s="22">
        <v>1951171.3857823999</v>
      </c>
      <c r="AT442" s="22">
        <v>627642.9076723</v>
      </c>
      <c r="AU442" s="22">
        <v>1323528.4781100999</v>
      </c>
      <c r="AV442" s="22">
        <v>3739667.1593802599</v>
      </c>
      <c r="AW442" s="22">
        <v>270679.779367143</v>
      </c>
      <c r="AX442" s="22">
        <v>5813588.1677503297</v>
      </c>
      <c r="AY442" s="22">
        <v>3739667.1593802599</v>
      </c>
      <c r="AZ442" s="22">
        <v>4801693.4100905601</v>
      </c>
      <c r="BA442" s="22">
        <v>15.355107846812068</v>
      </c>
      <c r="BB442" s="22">
        <v>0.13872680859277933</v>
      </c>
      <c r="BC442" s="22">
        <v>0.40848303933449931</v>
      </c>
      <c r="BD442" s="23">
        <v>0.16669812454877492</v>
      </c>
      <c r="BE442" s="21"/>
      <c r="BF442" s="22"/>
      <c r="BG442" s="21"/>
      <c r="BH442" s="21"/>
      <c r="BI442" s="21"/>
      <c r="BJ442" s="21">
        <v>8.7773910136996411E-3</v>
      </c>
      <c r="BK442" s="24"/>
    </row>
    <row r="443" spans="1:63" x14ac:dyDescent="0.25">
      <c r="A443" s="18" t="s">
        <v>1054</v>
      </c>
      <c r="B443" s="18" t="s">
        <v>1055</v>
      </c>
      <c r="C443" s="18" t="s">
        <v>746</v>
      </c>
      <c r="D443" s="19">
        <v>7890835757.4131203</v>
      </c>
      <c r="E443" s="20"/>
      <c r="F443" s="21">
        <v>3.8074759184300002</v>
      </c>
      <c r="G443" s="20">
        <v>31.842786087600398</v>
      </c>
      <c r="H443" s="21">
        <v>-6.5353505300000002E-3</v>
      </c>
      <c r="I443" s="20"/>
      <c r="J443" s="22">
        <v>0.73938968417650697</v>
      </c>
      <c r="K443" s="18"/>
      <c r="L443" s="18"/>
      <c r="M443" s="18"/>
      <c r="N443" s="18">
        <v>1</v>
      </c>
      <c r="O443" s="18">
        <v>1</v>
      </c>
      <c r="P443" s="22">
        <v>34789</v>
      </c>
      <c r="Q443" s="22">
        <v>32.989034686866098</v>
      </c>
      <c r="R443" s="18" t="b">
        <v>0</v>
      </c>
      <c r="S443" s="22">
        <v>218524683.73753899</v>
      </c>
      <c r="T443" s="22">
        <v>4746392815.8974199</v>
      </c>
      <c r="U443" s="22"/>
      <c r="V443" s="18" t="b">
        <v>1</v>
      </c>
      <c r="W443" s="18"/>
      <c r="X443" s="22"/>
      <c r="Y443" s="18" t="b">
        <v>0</v>
      </c>
      <c r="Z443" s="22">
        <v>-1.8957091941037201</v>
      </c>
      <c r="AA443" s="18" t="b">
        <v>0</v>
      </c>
      <c r="AB443" s="18" t="b">
        <v>0</v>
      </c>
      <c r="AC443" s="18" t="b">
        <v>0</v>
      </c>
      <c r="AD443" s="18" t="b">
        <v>0</v>
      </c>
      <c r="AE443" s="18" t="b">
        <v>1</v>
      </c>
      <c r="AF443" s="18" t="b">
        <v>1</v>
      </c>
      <c r="AG443" s="18" t="b">
        <v>0</v>
      </c>
      <c r="AH443" s="18" t="b">
        <v>1</v>
      </c>
      <c r="AI443" s="18" t="b">
        <v>0</v>
      </c>
      <c r="AJ443" s="18" t="b">
        <v>0</v>
      </c>
      <c r="AK443" s="18" t="s">
        <v>250</v>
      </c>
      <c r="AL443" s="22">
        <v>24.19</v>
      </c>
      <c r="AM443" s="22">
        <v>-1.92638802434868</v>
      </c>
      <c r="AN443" s="22"/>
      <c r="AO443" s="22">
        <v>-663732751.91198206</v>
      </c>
      <c r="AP443" s="18" t="b">
        <v>1</v>
      </c>
      <c r="AQ443" s="22">
        <v>10.077472383688299</v>
      </c>
      <c r="AR443" s="22">
        <v>2980959207.7841101</v>
      </c>
      <c r="AS443" s="22">
        <v>5588663401.1654902</v>
      </c>
      <c r="AT443" s="22">
        <v>780260974.60608006</v>
      </c>
      <c r="AU443" s="22">
        <v>4808402426.5594101</v>
      </c>
      <c r="AV443" s="22">
        <v>4119221162.1855998</v>
      </c>
      <c r="AW443" s="22">
        <v>2970824870.9065099</v>
      </c>
      <c r="AX443" s="22">
        <v>4746392815.8974199</v>
      </c>
      <c r="AY443" s="22">
        <v>4119221162.1855998</v>
      </c>
      <c r="AZ443" s="22">
        <v>3535691445.24651</v>
      </c>
      <c r="BA443" s="22">
        <v>22.20979035172558</v>
      </c>
      <c r="BB443" s="22">
        <v>0.53158056902961059</v>
      </c>
      <c r="BC443" s="22">
        <v>1.2607504488648866</v>
      </c>
      <c r="BD443" s="23">
        <v>0.15864734275931014</v>
      </c>
      <c r="BE443" s="21"/>
      <c r="BF443" s="23">
        <v>-0.208187798060711</v>
      </c>
      <c r="BG443" s="21">
        <v>-0.26200000000000001</v>
      </c>
      <c r="BH443" s="21">
        <v>-0.124</v>
      </c>
      <c r="BI443" s="21">
        <v>-1.6574</v>
      </c>
      <c r="BJ443" s="21">
        <v>4.6040159804224219E-2</v>
      </c>
    </row>
    <row r="444" spans="1:63" x14ac:dyDescent="0.25">
      <c r="A444" s="18" t="s">
        <v>1056</v>
      </c>
      <c r="B444" s="18" t="s">
        <v>1057</v>
      </c>
      <c r="C444" s="18" t="s">
        <v>827</v>
      </c>
      <c r="D444" s="19">
        <v>81473214.285714298</v>
      </c>
      <c r="E444" s="20"/>
      <c r="F444" s="21">
        <v>2.0776931791400002</v>
      </c>
      <c r="G444" s="20">
        <v>9.4400730734315399</v>
      </c>
      <c r="H444" s="21">
        <v>-9.6023302000000001E-3</v>
      </c>
      <c r="I444" s="20">
        <v>45.022561254099998</v>
      </c>
      <c r="J444" s="22"/>
      <c r="K444" s="18"/>
      <c r="L444" s="18">
        <v>1</v>
      </c>
      <c r="M444" s="18"/>
      <c r="N444" s="18"/>
      <c r="O444" s="18">
        <v>1</v>
      </c>
      <c r="P444" s="22"/>
      <c r="Q444" s="22">
        <v>9.7762948541290999</v>
      </c>
      <c r="R444" s="18"/>
      <c r="S444" s="22">
        <v>2381656.6505763698</v>
      </c>
      <c r="T444" s="22">
        <v>29146259.3623919</v>
      </c>
      <c r="U444" s="22"/>
      <c r="V444" s="18"/>
      <c r="W444" s="18"/>
      <c r="X444" s="22"/>
      <c r="Y444" s="18"/>
      <c r="Z444" s="22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22"/>
      <c r="AM444" s="22"/>
      <c r="AN444" s="22"/>
      <c r="AO444" s="22"/>
      <c r="AP444" s="18"/>
      <c r="AQ444" s="22"/>
      <c r="AR444" s="22">
        <v>5383611.8364553303</v>
      </c>
      <c r="AS444" s="22">
        <v>34494826.118155599</v>
      </c>
      <c r="AT444" s="22">
        <v>10072846.082852997</v>
      </c>
      <c r="AU444" s="22">
        <v>24421980.035302602</v>
      </c>
      <c r="AV444" s="22">
        <v>22144458.658782601</v>
      </c>
      <c r="AW444" s="22">
        <v>20928283.6008645</v>
      </c>
      <c r="AX444" s="22">
        <v>29146259.3623919</v>
      </c>
      <c r="AY444" s="22">
        <v>22144458.658782601</v>
      </c>
      <c r="AZ444" s="22">
        <v>27711874.135643199</v>
      </c>
      <c r="BA444" s="22">
        <v>17.050467494252437</v>
      </c>
      <c r="BB444" s="22">
        <v>0.60670790248887074</v>
      </c>
      <c r="BC444" s="22">
        <v>1.3450708997255603</v>
      </c>
      <c r="BD444" s="23">
        <v>5.7641939193821226E-2</v>
      </c>
      <c r="BE444" s="21">
        <v>-9.516956372999999E-2</v>
      </c>
      <c r="BF444" s="22"/>
      <c r="BG444" s="21"/>
      <c r="BH444" s="21"/>
      <c r="BI444" s="21"/>
      <c r="BJ444" s="21">
        <v>8.1713972999549883E-2</v>
      </c>
    </row>
    <row r="445" spans="1:63" x14ac:dyDescent="0.25">
      <c r="A445" s="18" t="s">
        <v>1058</v>
      </c>
      <c r="B445" s="18" t="s">
        <v>1059</v>
      </c>
      <c r="C445" s="18" t="s">
        <v>827</v>
      </c>
      <c r="D445" s="19">
        <v>105986596.23626401</v>
      </c>
      <c r="E445" s="20">
        <v>19.219478546586199</v>
      </c>
      <c r="F445" s="21">
        <v>4.9533734324000003E-2</v>
      </c>
      <c r="G445" s="20">
        <v>1.41361151462487</v>
      </c>
      <c r="H445" s="21">
        <v>0.115186221283</v>
      </c>
      <c r="I445" s="20">
        <v>12.3740353924</v>
      </c>
      <c r="J445" s="22">
        <v>1.2687630975875099</v>
      </c>
      <c r="K445" s="18">
        <v>1</v>
      </c>
      <c r="L445" s="18"/>
      <c r="M445" s="18"/>
      <c r="N445" s="18"/>
      <c r="O445" s="18">
        <v>1</v>
      </c>
      <c r="P445" s="22"/>
      <c r="Q445" s="22">
        <v>1.4329760559211</v>
      </c>
      <c r="R445" s="18"/>
      <c r="S445" s="22">
        <v>6329464.8860398903</v>
      </c>
      <c r="T445" s="22">
        <v>49612573.148148097</v>
      </c>
      <c r="U445" s="22"/>
      <c r="V445" s="18"/>
      <c r="W445" s="18"/>
      <c r="X445" s="22"/>
      <c r="Y445" s="18"/>
      <c r="Z445" s="22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22"/>
      <c r="AM445" s="22"/>
      <c r="AN445" s="22"/>
      <c r="AO445" s="22"/>
      <c r="AP445" s="18"/>
      <c r="AQ445" s="22">
        <v>1.41069882972503</v>
      </c>
      <c r="AR445" s="22">
        <v>58695768.2336182</v>
      </c>
      <c r="AS445" s="22">
        <v>100305554.41595399</v>
      </c>
      <c r="AT445" s="22">
        <v>77752638.960113496</v>
      </c>
      <c r="AU445" s="22">
        <v>22552915.455840498</v>
      </c>
      <c r="AV445" s="22">
        <v>49112144.740634002</v>
      </c>
      <c r="AW445" s="22">
        <v>3851378.5612535598</v>
      </c>
      <c r="AX445" s="22">
        <v>49612573.148148097</v>
      </c>
      <c r="AY445" s="22">
        <v>49112144.740634002</v>
      </c>
      <c r="AZ445" s="22">
        <v>50577488.208695702</v>
      </c>
      <c r="BA445" s="22">
        <v>17.714685879850556</v>
      </c>
      <c r="BB445" s="22">
        <v>3.8396463522671911E-2</v>
      </c>
      <c r="BC445" s="22">
        <v>2.0320251414433574</v>
      </c>
      <c r="BD445" s="23">
        <v>-9.3913712473582267E-3</v>
      </c>
      <c r="BE445" s="21">
        <v>7.3912467930999995E-2</v>
      </c>
      <c r="BF445" s="22"/>
      <c r="BG445" s="21"/>
      <c r="BH445" s="21">
        <v>1.4999999999999999E-2</v>
      </c>
      <c r="BI445" s="21">
        <v>5.2999999999999999E-2</v>
      </c>
      <c r="BJ445" s="21">
        <v>0.12757783933398245</v>
      </c>
    </row>
    <row r="446" spans="1:63" x14ac:dyDescent="0.25">
      <c r="A446" s="18" t="s">
        <v>1060</v>
      </c>
      <c r="B446" s="18" t="s">
        <v>1061</v>
      </c>
      <c r="C446" s="18" t="s">
        <v>1062</v>
      </c>
      <c r="D446" s="19">
        <v>1078341505.1988001</v>
      </c>
      <c r="E446" s="20">
        <v>37.531605562579003</v>
      </c>
      <c r="F446" s="21">
        <v>0.89845806694199992</v>
      </c>
      <c r="G446" s="20">
        <v>3.3894151176428902</v>
      </c>
      <c r="H446" s="21">
        <v>-6.8567304221999997E-2</v>
      </c>
      <c r="I446" s="20">
        <v>42.049349999999997</v>
      </c>
      <c r="J446" s="22">
        <v>1.24735828553175</v>
      </c>
      <c r="K446" s="18">
        <v>1</v>
      </c>
      <c r="L446" s="18"/>
      <c r="M446" s="18"/>
      <c r="N446" s="18"/>
      <c r="O446" s="18">
        <v>1</v>
      </c>
      <c r="P446" s="22"/>
      <c r="Q446" s="22">
        <v>3.3894151176428902</v>
      </c>
      <c r="R446" s="18"/>
      <c r="S446" s="22">
        <v>3786028.3341475301</v>
      </c>
      <c r="T446" s="22">
        <v>338422081.094284</v>
      </c>
      <c r="U446" s="22"/>
      <c r="V446" s="18"/>
      <c r="W446" s="18"/>
      <c r="X446" s="22"/>
      <c r="Y446" s="18"/>
      <c r="Z446" s="22">
        <v>1.7125855121357E-2</v>
      </c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22"/>
      <c r="AM446" s="22"/>
      <c r="AN446" s="22"/>
      <c r="AO446" s="22">
        <v>34226296.217342898</v>
      </c>
      <c r="AP446" s="18"/>
      <c r="AQ446" s="22"/>
      <c r="AR446" s="22">
        <v>254030288.22667301</v>
      </c>
      <c r="AS446" s="22">
        <v>707010258.91548598</v>
      </c>
      <c r="AT446" s="22">
        <v>324743527.11284798</v>
      </c>
      <c r="AU446" s="22">
        <v>382266731.80263799</v>
      </c>
      <c r="AV446" s="22">
        <v>400645696.47781497</v>
      </c>
      <c r="AW446" s="22">
        <v>291768441.62188601</v>
      </c>
      <c r="AX446" s="22">
        <v>338422081.094284</v>
      </c>
      <c r="AY446" s="22">
        <v>400645696.47781497</v>
      </c>
      <c r="AZ446" s="22">
        <v>378704468.29984403</v>
      </c>
      <c r="BA446" s="22">
        <v>19.724196239904053</v>
      </c>
      <c r="BB446" s="22">
        <v>0.41267921920884487</v>
      </c>
      <c r="BC446" s="22">
        <v>1.9132487719545164</v>
      </c>
      <c r="BD446" s="23">
        <v>-4.8685366443058528E-2</v>
      </c>
      <c r="BE446" s="21">
        <v>-6.8616829179999991E-2</v>
      </c>
      <c r="BF446" s="22"/>
      <c r="BG446" s="21"/>
      <c r="BH446" s="21"/>
      <c r="BI446" s="21">
        <v>0.5</v>
      </c>
      <c r="BJ446" s="21">
        <v>1.1187297004691449E-2</v>
      </c>
    </row>
    <row r="447" spans="1:63" x14ac:dyDescent="0.25">
      <c r="A447" s="18" t="s">
        <v>1063</v>
      </c>
      <c r="B447" s="18" t="s">
        <v>1064</v>
      </c>
      <c r="C447" s="18" t="s">
        <v>381</v>
      </c>
      <c r="D447" s="19"/>
      <c r="E447" s="20"/>
      <c r="F447" s="21">
        <v>0</v>
      </c>
      <c r="G447" s="20"/>
      <c r="H447" s="21">
        <v>4.7774155990000004E-2</v>
      </c>
      <c r="I447" s="20"/>
      <c r="J447" s="22"/>
      <c r="K447" s="18">
        <v>1</v>
      </c>
      <c r="L447" s="18"/>
      <c r="M447" s="18"/>
      <c r="N447" s="18"/>
      <c r="O447" s="18">
        <v>1</v>
      </c>
      <c r="P447" s="22"/>
      <c r="Q447" s="22"/>
      <c r="R447" s="18"/>
      <c r="S447" s="22">
        <v>1212241.6762342099</v>
      </c>
      <c r="T447" s="22">
        <v>18438805.970149301</v>
      </c>
      <c r="U447" s="22"/>
      <c r="V447" s="18"/>
      <c r="W447" s="18"/>
      <c r="X447" s="22"/>
      <c r="Y447" s="18"/>
      <c r="Z447" s="22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22"/>
      <c r="AM447" s="22"/>
      <c r="AN447" s="22"/>
      <c r="AO447" s="22"/>
      <c r="AP447" s="18"/>
      <c r="AQ447" s="22"/>
      <c r="AR447" s="22">
        <v>6826148.1056257198</v>
      </c>
      <c r="AS447" s="22">
        <v>12809199.196326099</v>
      </c>
      <c r="AT447" s="22">
        <v>9170737.6578645594</v>
      </c>
      <c r="AU447" s="22">
        <v>3638461.5384615399</v>
      </c>
      <c r="AV447" s="22">
        <v>14111225.772883</v>
      </c>
      <c r="AW447" s="22">
        <v>0</v>
      </c>
      <c r="AX447" s="22">
        <v>18438805.970149301</v>
      </c>
      <c r="AY447" s="22">
        <v>14111225.772883</v>
      </c>
      <c r="AZ447" s="22">
        <v>13562378.5971957</v>
      </c>
      <c r="BA447" s="22">
        <v>16.596224607263061</v>
      </c>
      <c r="BB447" s="22">
        <v>0</v>
      </c>
      <c r="BC447" s="22">
        <v>0.78704680213210865</v>
      </c>
      <c r="BD447" s="23">
        <v>0.17357238822171203</v>
      </c>
      <c r="BE447" s="21">
        <v>0.18913105188999998</v>
      </c>
      <c r="BF447" s="22"/>
      <c r="BG447" s="21"/>
      <c r="BH447" s="21"/>
      <c r="BI447" s="21"/>
      <c r="BJ447" s="21">
        <v>6.5744044283383402E-2</v>
      </c>
    </row>
    <row r="448" spans="1:63" x14ac:dyDescent="0.25">
      <c r="A448" s="18" t="s">
        <v>1065</v>
      </c>
      <c r="B448" s="18" t="s">
        <v>1066</v>
      </c>
      <c r="C448" s="18" t="s">
        <v>851</v>
      </c>
      <c r="D448" s="19">
        <v>1373390.5579399101</v>
      </c>
      <c r="E448" s="20"/>
      <c r="F448" s="21"/>
      <c r="G448" s="20">
        <v>-6.7418753241496002E-2</v>
      </c>
      <c r="H448" s="21">
        <v>-0.16161902139700002</v>
      </c>
      <c r="I448" s="20"/>
      <c r="J448" s="22"/>
      <c r="K448" s="18">
        <v>1</v>
      </c>
      <c r="L448" s="18"/>
      <c r="M448" s="18"/>
      <c r="N448" s="18"/>
      <c r="O448" s="18">
        <v>1</v>
      </c>
      <c r="P448" s="22"/>
      <c r="Q448" s="22">
        <v>-6.7418753241496002E-2</v>
      </c>
      <c r="R448" s="18"/>
      <c r="S448" s="22">
        <v>-2258173.3242306001</v>
      </c>
      <c r="T448" s="22">
        <v>13310264.742956201</v>
      </c>
      <c r="U448" s="22"/>
      <c r="V448" s="18"/>
      <c r="W448" s="18"/>
      <c r="X448" s="22"/>
      <c r="Y448" s="18"/>
      <c r="Z448" s="22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22"/>
      <c r="AM448" s="22"/>
      <c r="AN448" s="22"/>
      <c r="AO448" s="22"/>
      <c r="AP448" s="18"/>
      <c r="AQ448" s="22"/>
      <c r="AR448" s="22">
        <v>5770050.88816645</v>
      </c>
      <c r="AS448" s="22">
        <v>22854176.901170399</v>
      </c>
      <c r="AT448" s="22">
        <v>-20368397.479410399</v>
      </c>
      <c r="AU448" s="22">
        <v>43222574.380580798</v>
      </c>
      <c r="AV448" s="22">
        <v>15612709.6707091</v>
      </c>
      <c r="AW448" s="22">
        <v>19564890.348504599</v>
      </c>
      <c r="AX448" s="22">
        <v>13310264.742956201</v>
      </c>
      <c r="AY448" s="22">
        <v>15612709.6707091</v>
      </c>
      <c r="AZ448" s="22">
        <v>15895207.9258301</v>
      </c>
      <c r="BA448" s="22">
        <v>16.483820971849269</v>
      </c>
      <c r="BB448" s="22">
        <v>0.85607503753515835</v>
      </c>
      <c r="BC448" s="22">
        <v>1.5803476208430649</v>
      </c>
      <c r="BD448" s="23">
        <v>-8.2622508363400293E-2</v>
      </c>
      <c r="BE448" s="21"/>
      <c r="BF448" s="22"/>
      <c r="BG448" s="21"/>
      <c r="BH448" s="21"/>
      <c r="BI448" s="21"/>
      <c r="BJ448" s="21">
        <v>-0.16965652959124097</v>
      </c>
    </row>
    <row r="449" spans="1:63" x14ac:dyDescent="0.25">
      <c r="A449" s="18" t="s">
        <v>1067</v>
      </c>
      <c r="B449" s="18" t="s">
        <v>1068</v>
      </c>
      <c r="C449" s="18" t="s">
        <v>746</v>
      </c>
      <c r="D449" s="19">
        <v>200255.53736750301</v>
      </c>
      <c r="E449" s="20"/>
      <c r="F449" s="21"/>
      <c r="G449" s="20"/>
      <c r="H449" s="21"/>
      <c r="I449" s="20"/>
      <c r="J449" s="22">
        <v>0.19172890239170101</v>
      </c>
      <c r="K449" s="18"/>
      <c r="L449" s="18"/>
      <c r="M449" s="18"/>
      <c r="N449" s="18">
        <v>1</v>
      </c>
      <c r="O449" s="18">
        <v>1</v>
      </c>
      <c r="P449" s="22"/>
      <c r="Q449" s="22"/>
      <c r="R449" s="18"/>
      <c r="S449" s="22">
        <v>-273769.92818552302</v>
      </c>
      <c r="T449" s="22">
        <v>0</v>
      </c>
      <c r="U449" s="22"/>
      <c r="V449" s="18"/>
      <c r="W449" s="18"/>
      <c r="X449" s="22"/>
      <c r="Y449" s="18"/>
      <c r="Z449" s="22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22"/>
      <c r="AM449" s="22"/>
      <c r="AN449" s="22"/>
      <c r="AO449" s="22"/>
      <c r="AP449" s="18"/>
      <c r="AQ449" s="22"/>
      <c r="AR449" s="22">
        <v>37628.529329775803</v>
      </c>
      <c r="AS449" s="22">
        <v>285840.73380855698</v>
      </c>
      <c r="AT449" s="22">
        <v>-1486415.647856853</v>
      </c>
      <c r="AU449" s="22">
        <v>1772256.38166541</v>
      </c>
      <c r="AV449" s="22">
        <v>0</v>
      </c>
      <c r="AW449" s="22">
        <v>0</v>
      </c>
      <c r="AX449" s="22">
        <v>0</v>
      </c>
      <c r="AY449" s="22"/>
      <c r="AZ449" s="22"/>
      <c r="BA449" s="22"/>
      <c r="BB449" s="22">
        <v>0</v>
      </c>
      <c r="BC449" s="22"/>
      <c r="BD449" s="23"/>
      <c r="BE449" s="21"/>
      <c r="BF449" s="22"/>
      <c r="BG449" s="21"/>
      <c r="BH449" s="21"/>
      <c r="BI449" s="21"/>
      <c r="BJ449" s="21"/>
      <c r="BK449" s="24"/>
    </row>
    <row r="450" spans="1:63" x14ac:dyDescent="0.25">
      <c r="A450" s="18" t="s">
        <v>1069</v>
      </c>
      <c r="B450" s="18" t="s">
        <v>1070</v>
      </c>
      <c r="C450" s="18" t="s">
        <v>236</v>
      </c>
      <c r="D450" s="19">
        <v>15319618</v>
      </c>
      <c r="E450" s="20"/>
      <c r="F450" s="21">
        <v>1.5108815644219999</v>
      </c>
      <c r="G450" s="20">
        <v>1.1974011255288</v>
      </c>
      <c r="H450" s="21">
        <v>-2.0927100899000003E-2</v>
      </c>
      <c r="I450" s="20"/>
      <c r="J450" s="22">
        <v>2.2211570663730001E-2</v>
      </c>
      <c r="K450" s="18">
        <v>1</v>
      </c>
      <c r="L450" s="18">
        <v>1</v>
      </c>
      <c r="M450" s="18"/>
      <c r="N450" s="18">
        <v>1</v>
      </c>
      <c r="O450" s="18">
        <v>3</v>
      </c>
      <c r="P450" s="22"/>
      <c r="Q450" s="22">
        <v>1.1974011255288</v>
      </c>
      <c r="R450" s="18"/>
      <c r="S450" s="22">
        <v>-1724000</v>
      </c>
      <c r="T450" s="22">
        <v>82429000</v>
      </c>
      <c r="U450" s="22"/>
      <c r="V450" s="18"/>
      <c r="W450" s="18"/>
      <c r="X450" s="22"/>
      <c r="Y450" s="18"/>
      <c r="Z450" s="22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22"/>
      <c r="AM450" s="22"/>
      <c r="AN450" s="22"/>
      <c r="AO450" s="22"/>
      <c r="AP450" s="18"/>
      <c r="AQ450" s="22"/>
      <c r="AR450" s="22">
        <v>27693000</v>
      </c>
      <c r="AS450" s="22">
        <v>63035000</v>
      </c>
      <c r="AT450" s="22">
        <v>12682000</v>
      </c>
      <c r="AU450" s="22">
        <v>50353000</v>
      </c>
      <c r="AV450" s="22">
        <v>84354000</v>
      </c>
      <c r="AW450" s="22">
        <v>19161000</v>
      </c>
      <c r="AX450" s="22">
        <v>82429000</v>
      </c>
      <c r="AY450" s="22">
        <v>84354000</v>
      </c>
      <c r="AZ450" s="22">
        <v>67521000</v>
      </c>
      <c r="BA450" s="22">
        <v>18.238990331000203</v>
      </c>
      <c r="BB450" s="22">
        <v>0.30397398270801934</v>
      </c>
      <c r="BC450" s="22">
        <v>0.75589238711379458</v>
      </c>
      <c r="BD450" s="23">
        <v>0.11323986156384522</v>
      </c>
      <c r="BE450" s="21">
        <v>-0.14901589842499999</v>
      </c>
      <c r="BF450" s="22"/>
      <c r="BG450" s="21"/>
      <c r="BH450" s="21"/>
      <c r="BI450" s="21"/>
      <c r="BJ450" s="21">
        <v>-2.0914969246260417E-2</v>
      </c>
    </row>
    <row r="451" spans="1:63" x14ac:dyDescent="0.25">
      <c r="A451" s="18" t="s">
        <v>1071</v>
      </c>
      <c r="B451" s="18" t="s">
        <v>1072</v>
      </c>
      <c r="C451" s="18" t="s">
        <v>827</v>
      </c>
      <c r="D451" s="19">
        <v>3193682.2129120901</v>
      </c>
      <c r="E451" s="20">
        <v>15.3606596164542</v>
      </c>
      <c r="F451" s="21">
        <v>0.197444229537</v>
      </c>
      <c r="G451" s="20">
        <v>0.69667976403022402</v>
      </c>
      <c r="H451" s="21">
        <v>4.6234328014000001E-2</v>
      </c>
      <c r="I451" s="20">
        <v>4.2261106778000004</v>
      </c>
      <c r="J451" s="22"/>
      <c r="K451" s="18"/>
      <c r="L451" s="18">
        <v>1</v>
      </c>
      <c r="M451" s="18"/>
      <c r="N451" s="18"/>
      <c r="O451" s="18">
        <v>1</v>
      </c>
      <c r="P451" s="22"/>
      <c r="Q451" s="22">
        <v>0.68544299364264005</v>
      </c>
      <c r="R451" s="18"/>
      <c r="S451" s="22">
        <v>389619.93376068398</v>
      </c>
      <c r="T451" s="22">
        <v>4663495.7585470099</v>
      </c>
      <c r="U451" s="22"/>
      <c r="V451" s="18"/>
      <c r="W451" s="18"/>
      <c r="X451" s="22"/>
      <c r="Y451" s="18"/>
      <c r="Z451" s="22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22"/>
      <c r="AM451" s="22"/>
      <c r="AN451" s="22"/>
      <c r="AO451" s="22"/>
      <c r="AP451" s="18"/>
      <c r="AQ451" s="22"/>
      <c r="AR451" s="22">
        <v>1441348.0790598299</v>
      </c>
      <c r="AS451" s="22">
        <v>5854853.7158119697</v>
      </c>
      <c r="AT451" s="22">
        <v>4753929.9323361898</v>
      </c>
      <c r="AU451" s="22">
        <v>1100923.7834757799</v>
      </c>
      <c r="AV451" s="22">
        <v>4569123.4675792502</v>
      </c>
      <c r="AW451" s="22">
        <v>938636.03276353294</v>
      </c>
      <c r="AX451" s="22">
        <v>4663495.7585470099</v>
      </c>
      <c r="AY451" s="22">
        <v>4569123.4675792502</v>
      </c>
      <c r="AZ451" s="22">
        <v>2140544.00069565</v>
      </c>
      <c r="BA451" s="22">
        <v>15.345053915358932</v>
      </c>
      <c r="BB451" s="22">
        <v>0.16031758918734315</v>
      </c>
      <c r="BC451" s="22">
        <v>1.2682974511163712</v>
      </c>
      <c r="BD451" s="23">
        <v>0.57760807962934813</v>
      </c>
      <c r="BE451" s="21">
        <v>4.6274298289000003E-2</v>
      </c>
      <c r="BF451" s="22"/>
      <c r="BG451" s="21"/>
      <c r="BH451" s="21"/>
      <c r="BI451" s="21"/>
      <c r="BJ451" s="21">
        <v>8.3546754180404054E-2</v>
      </c>
    </row>
    <row r="452" spans="1:63" x14ac:dyDescent="0.25">
      <c r="A452" s="18" t="s">
        <v>1073</v>
      </c>
      <c r="B452" s="18" t="s">
        <v>1074</v>
      </c>
      <c r="C452" s="18" t="s">
        <v>390</v>
      </c>
      <c r="D452" s="19">
        <v>411413404.11413401</v>
      </c>
      <c r="E452" s="20"/>
      <c r="F452" s="21">
        <v>9.7796651211099999</v>
      </c>
      <c r="G452" s="20">
        <v>10.3538079886309</v>
      </c>
      <c r="H452" s="21">
        <v>-0.638155366231</v>
      </c>
      <c r="I452" s="20"/>
      <c r="J452" s="22">
        <v>1.0539177466723899</v>
      </c>
      <c r="K452" s="18"/>
      <c r="L452" s="18"/>
      <c r="M452" s="18"/>
      <c r="N452" s="18">
        <v>1</v>
      </c>
      <c r="O452" s="18">
        <v>1</v>
      </c>
      <c r="P452" s="22"/>
      <c r="Q452" s="22">
        <v>10.3538079886309</v>
      </c>
      <c r="R452" s="18"/>
      <c r="S452" s="22">
        <v>-54062265.393480398</v>
      </c>
      <c r="T452" s="22">
        <v>136221205.136648</v>
      </c>
      <c r="U452" s="22"/>
      <c r="V452" s="18"/>
      <c r="W452" s="18"/>
      <c r="X452" s="22"/>
      <c r="Y452" s="18"/>
      <c r="Z452" s="22">
        <v>-0.105960264900662</v>
      </c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22"/>
      <c r="AM452" s="22"/>
      <c r="AN452" s="22"/>
      <c r="AO452" s="22">
        <v>-16540408.2172748</v>
      </c>
      <c r="AP452" s="18"/>
      <c r="AQ452" s="22">
        <v>10.384959257156201</v>
      </c>
      <c r="AR452" s="22">
        <v>150349555.482384</v>
      </c>
      <c r="AS452" s="22">
        <v>535479585.11689198</v>
      </c>
      <c r="AT452" s="22">
        <v>39434507.737899959</v>
      </c>
      <c r="AU452" s="22">
        <v>496045077.37899202</v>
      </c>
      <c r="AV452" s="22">
        <v>342409278.52072001</v>
      </c>
      <c r="AW452" s="22">
        <v>385656601.90977901</v>
      </c>
      <c r="AX452" s="22">
        <v>136221205.136648</v>
      </c>
      <c r="AY452" s="22">
        <v>342409278.52072001</v>
      </c>
      <c r="AZ452" s="22">
        <v>271756417.02408499</v>
      </c>
      <c r="BA452" s="22">
        <v>19.190653965537003</v>
      </c>
      <c r="BB452" s="22">
        <v>0.72020785222949724</v>
      </c>
      <c r="BC452" s="22">
        <v>2.2375490212203863</v>
      </c>
      <c r="BD452" s="23">
        <v>-0.17109124225965611</v>
      </c>
      <c r="BE452" s="21">
        <v>-1.011162112511</v>
      </c>
      <c r="BF452" s="22"/>
      <c r="BG452" s="21">
        <v>-1.8000000000000002E-2</v>
      </c>
      <c r="BH452" s="21">
        <v>-3.7000000000000005E-2</v>
      </c>
      <c r="BI452" s="21">
        <v>-0.434</v>
      </c>
      <c r="BJ452" s="21">
        <v>-0.39687114307386101</v>
      </c>
    </row>
    <row r="453" spans="1:63" x14ac:dyDescent="0.25">
      <c r="A453" s="18" t="s">
        <v>1075</v>
      </c>
      <c r="B453" s="18" t="s">
        <v>1076</v>
      </c>
      <c r="C453" s="18" t="s">
        <v>808</v>
      </c>
      <c r="D453" s="19">
        <v>4818776.1420837697</v>
      </c>
      <c r="E453" s="20">
        <v>0.28288663607029702</v>
      </c>
      <c r="F453" s="21">
        <v>6.5039567465269998</v>
      </c>
      <c r="G453" s="20">
        <v>0.61175753629978702</v>
      </c>
      <c r="H453" s="21">
        <v>1.2912132912269998</v>
      </c>
      <c r="I453" s="20">
        <v>0.1149586809</v>
      </c>
      <c r="J453" s="22">
        <v>1.84354195098796</v>
      </c>
      <c r="K453" s="18">
        <v>1</v>
      </c>
      <c r="L453" s="18"/>
      <c r="M453" s="18"/>
      <c r="N453" s="18"/>
      <c r="O453" s="18">
        <v>1</v>
      </c>
      <c r="P453" s="22"/>
      <c r="Q453" s="22">
        <v>0.61175753629978702</v>
      </c>
      <c r="R453" s="18"/>
      <c r="S453" s="22">
        <v>23456902.051589299</v>
      </c>
      <c r="T453" s="22">
        <v>13412630.1471898</v>
      </c>
      <c r="U453" s="22"/>
      <c r="V453" s="18"/>
      <c r="W453" s="18"/>
      <c r="X453" s="22"/>
      <c r="Y453" s="18"/>
      <c r="Z453" s="22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22"/>
      <c r="AM453" s="22"/>
      <c r="AN453" s="22"/>
      <c r="AO453" s="22"/>
      <c r="AP453" s="18"/>
      <c r="AQ453" s="22"/>
      <c r="AR453" s="22">
        <v>8432305.6495619901</v>
      </c>
      <c r="AS453" s="22">
        <v>67062744.304289401</v>
      </c>
      <c r="AT453" s="22">
        <v>8008371.5206373036</v>
      </c>
      <c r="AU453" s="22">
        <v>59054372.783652097</v>
      </c>
      <c r="AV453" s="22">
        <v>16833209.2813018</v>
      </c>
      <c r="AW453" s="22">
        <v>52086101.980342299</v>
      </c>
      <c r="AX453" s="22">
        <v>13412630.1471898</v>
      </c>
      <c r="AY453" s="22">
        <v>16833209.2813018</v>
      </c>
      <c r="AZ453" s="22">
        <v>35479542.112351201</v>
      </c>
      <c r="BA453" s="22">
        <v>16.525285802710933</v>
      </c>
      <c r="BB453" s="22">
        <v>0.77667716286717514</v>
      </c>
      <c r="BC453" s="22">
        <v>4.434510370448919</v>
      </c>
      <c r="BD453" s="23">
        <v>-0.36437794731217044</v>
      </c>
      <c r="BE453" s="21"/>
      <c r="BF453" s="22"/>
      <c r="BG453" s="21"/>
      <c r="BH453" s="21"/>
      <c r="BI453" s="21"/>
      <c r="BJ453" s="21">
        <v>1.7488666871578475</v>
      </c>
      <c r="BK453" s="24"/>
    </row>
    <row r="454" spans="1:63" x14ac:dyDescent="0.25">
      <c r="A454" s="18" t="s">
        <v>1077</v>
      </c>
      <c r="B454" s="18" t="s">
        <v>1078</v>
      </c>
      <c r="C454" s="18" t="s">
        <v>746</v>
      </c>
      <c r="D454" s="19">
        <v>128107608.226888</v>
      </c>
      <c r="E454" s="20"/>
      <c r="F454" s="21"/>
      <c r="G454" s="20"/>
      <c r="H454" s="21">
        <v>-2.9576482750000001E-2</v>
      </c>
      <c r="I454" s="20"/>
      <c r="J454" s="22">
        <v>2.80056216872222</v>
      </c>
      <c r="K454" s="18"/>
      <c r="L454" s="18"/>
      <c r="M454" s="18"/>
      <c r="N454" s="18">
        <v>1</v>
      </c>
      <c r="O454" s="18">
        <v>1</v>
      </c>
      <c r="P454" s="22"/>
      <c r="Q454" s="22"/>
      <c r="R454" s="18"/>
      <c r="S454" s="22">
        <v>-70293349.715865493</v>
      </c>
      <c r="T454" s="22">
        <v>3764504684.38028</v>
      </c>
      <c r="U454" s="22"/>
      <c r="V454" s="18"/>
      <c r="W454" s="18"/>
      <c r="X454" s="22"/>
      <c r="Y454" s="18"/>
      <c r="Z454" s="22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22"/>
      <c r="AM454" s="22"/>
      <c r="AN454" s="22"/>
      <c r="AO454" s="22"/>
      <c r="AP454" s="18"/>
      <c r="AQ454" s="22"/>
      <c r="AR454" s="22">
        <v>1121130394.71663</v>
      </c>
      <c r="AS454" s="22">
        <v>1989723544.77039</v>
      </c>
      <c r="AT454" s="22">
        <v>-1096472124.0976801</v>
      </c>
      <c r="AU454" s="22">
        <v>3086195668.8680701</v>
      </c>
      <c r="AV454" s="22">
        <v>3499241326.1372399</v>
      </c>
      <c r="AW454" s="22">
        <v>1290608201.5051501</v>
      </c>
      <c r="AX454" s="22">
        <v>3764504684.38028</v>
      </c>
      <c r="AY454" s="22">
        <v>3499241326.1372399</v>
      </c>
      <c r="AZ454" s="22">
        <v>274421132.075472</v>
      </c>
      <c r="BA454" s="22">
        <v>22.012347074797262</v>
      </c>
      <c r="BB454" s="22">
        <v>0.64863694501543612</v>
      </c>
      <c r="BC454" s="22">
        <v>0.5478505283332803</v>
      </c>
      <c r="BD454" s="23">
        <v>5.913580575372281</v>
      </c>
      <c r="BE454" s="21"/>
      <c r="BF454" s="22"/>
      <c r="BG454" s="21"/>
      <c r="BH454" s="21"/>
      <c r="BI454" s="21"/>
      <c r="BJ454" s="21">
        <v>-1.8672668945672283E-2</v>
      </c>
    </row>
    <row r="455" spans="1:63" x14ac:dyDescent="0.25">
      <c r="A455" s="18" t="s">
        <v>1079</v>
      </c>
      <c r="B455" s="18" t="s">
        <v>1080</v>
      </c>
      <c r="C455" s="18" t="s">
        <v>236</v>
      </c>
      <c r="D455" s="19">
        <v>50764478.111793302</v>
      </c>
      <c r="E455" s="20"/>
      <c r="F455" s="21"/>
      <c r="G455" s="20">
        <v>197.00367026559101</v>
      </c>
      <c r="H455" s="21"/>
      <c r="I455" s="20"/>
      <c r="J455" s="22">
        <v>-8.8012533307700994E-2</v>
      </c>
      <c r="K455" s="18"/>
      <c r="L455" s="18"/>
      <c r="M455" s="18"/>
      <c r="N455" s="18">
        <v>1</v>
      </c>
      <c r="O455" s="18">
        <v>1</v>
      </c>
      <c r="P455" s="22"/>
      <c r="Q455" s="22">
        <v>197.00367026559101</v>
      </c>
      <c r="R455" s="18"/>
      <c r="S455" s="22">
        <v>-4774862.8241999997</v>
      </c>
      <c r="T455" s="22">
        <v>0</v>
      </c>
      <c r="U455" s="22"/>
      <c r="V455" s="18"/>
      <c r="W455" s="18"/>
      <c r="X455" s="22"/>
      <c r="Y455" s="18"/>
      <c r="Z455" s="22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22"/>
      <c r="AM455" s="22"/>
      <c r="AN455" s="22"/>
      <c r="AO455" s="22"/>
      <c r="AP455" s="18"/>
      <c r="AQ455" s="22"/>
      <c r="AR455" s="22">
        <v>345865</v>
      </c>
      <c r="AS455" s="22">
        <v>346450</v>
      </c>
      <c r="AT455" s="22">
        <v>-828908</v>
      </c>
      <c r="AU455" s="22">
        <v>1175358</v>
      </c>
      <c r="AV455" s="22"/>
      <c r="AW455" s="22">
        <v>0</v>
      </c>
      <c r="AX455" s="22"/>
      <c r="AY455" s="22"/>
      <c r="AZ455" s="22"/>
      <c r="BA455" s="22"/>
      <c r="BB455" s="22">
        <v>0</v>
      </c>
      <c r="BC455" s="22"/>
      <c r="BD455" s="23"/>
      <c r="BE455" s="21">
        <v>-4.6383422515640005</v>
      </c>
      <c r="BF455" s="22"/>
      <c r="BG455" s="21"/>
      <c r="BH455" s="21"/>
      <c r="BI455" s="21"/>
      <c r="BJ455" s="21"/>
    </row>
    <row r="456" spans="1:63" x14ac:dyDescent="0.25">
      <c r="A456" s="18" t="s">
        <v>1081</v>
      </c>
      <c r="B456" s="18" t="s">
        <v>1082</v>
      </c>
      <c r="C456" s="18" t="s">
        <v>230</v>
      </c>
      <c r="D456" s="19">
        <v>3936210276.8888202</v>
      </c>
      <c r="E456" s="20"/>
      <c r="F456" s="21">
        <v>1.8268411922400001</v>
      </c>
      <c r="G456" s="20">
        <v>3.1582673653997202</v>
      </c>
      <c r="H456" s="21">
        <v>3.1132312330000002E-2</v>
      </c>
      <c r="I456" s="20"/>
      <c r="J456" s="22">
        <v>2.0882183498969198</v>
      </c>
      <c r="K456" s="18"/>
      <c r="L456" s="18"/>
      <c r="M456" s="18"/>
      <c r="N456" s="18">
        <v>1</v>
      </c>
      <c r="O456" s="18">
        <v>1</v>
      </c>
      <c r="P456" s="22">
        <v>569020</v>
      </c>
      <c r="Q456" s="22">
        <v>3.1582673653997202</v>
      </c>
      <c r="R456" s="18" t="b">
        <v>0</v>
      </c>
      <c r="S456" s="22">
        <v>363848599.24498302</v>
      </c>
      <c r="T456" s="22">
        <v>4451495132.1279602</v>
      </c>
      <c r="U456" s="22"/>
      <c r="V456" s="18" t="b">
        <v>1</v>
      </c>
      <c r="W456" s="18"/>
      <c r="X456" s="22"/>
      <c r="Y456" s="18" t="b">
        <v>0</v>
      </c>
      <c r="Z456" s="22">
        <v>-2.7971034092945701</v>
      </c>
      <c r="AA456" s="18" t="b">
        <v>0</v>
      </c>
      <c r="AB456" s="18" t="b">
        <v>1</v>
      </c>
      <c r="AC456" s="18" t="b">
        <v>0</v>
      </c>
      <c r="AD456" s="18" t="b">
        <v>0</v>
      </c>
      <c r="AE456" s="18" t="b">
        <v>0</v>
      </c>
      <c r="AF456" s="18" t="b">
        <v>1</v>
      </c>
      <c r="AG456" s="18" t="b">
        <v>1</v>
      </c>
      <c r="AH456" s="18" t="b">
        <v>0</v>
      </c>
      <c r="AI456" s="18" t="b">
        <v>0</v>
      </c>
      <c r="AJ456" s="18" t="b">
        <v>0</v>
      </c>
      <c r="AK456" s="18" t="s">
        <v>268</v>
      </c>
      <c r="AL456" s="22">
        <v>9.4</v>
      </c>
      <c r="AM456" s="22"/>
      <c r="AN456" s="22"/>
      <c r="AO456" s="22">
        <v>-549774452.66537201</v>
      </c>
      <c r="AP456" s="18" t="b">
        <v>1</v>
      </c>
      <c r="AQ456" s="22">
        <v>3.4180929826542901</v>
      </c>
      <c r="AR456" s="22">
        <v>2315964633.4194298</v>
      </c>
      <c r="AS456" s="22">
        <v>4200774885.7540202</v>
      </c>
      <c r="AT456" s="22">
        <v>787427975.36260033</v>
      </c>
      <c r="AU456" s="22">
        <v>3413346910.3914199</v>
      </c>
      <c r="AV456" s="22">
        <v>3862913734.68856</v>
      </c>
      <c r="AW456" s="22">
        <v>1438505861.31532</v>
      </c>
      <c r="AX456" s="22">
        <v>4451495132.1279602</v>
      </c>
      <c r="AY456" s="22">
        <v>3862913734.68856</v>
      </c>
      <c r="AZ456" s="22">
        <v>3335575737.1902699</v>
      </c>
      <c r="BA456" s="22">
        <v>22.14559672532647</v>
      </c>
      <c r="BB456" s="22">
        <v>0.34243821686177184</v>
      </c>
      <c r="BC456" s="22">
        <v>1.0104807095834927</v>
      </c>
      <c r="BD456" s="23">
        <v>0.15523112887647134</v>
      </c>
      <c r="BE456" s="21">
        <v>-0.32492307692300004</v>
      </c>
      <c r="BF456" s="22"/>
      <c r="BG456" s="21"/>
      <c r="BH456" s="21"/>
      <c r="BI456" s="21">
        <v>4.6384999999999996E-2</v>
      </c>
      <c r="BJ456" s="21">
        <v>8.1736268028007819E-2</v>
      </c>
    </row>
    <row r="457" spans="1:63" x14ac:dyDescent="0.25">
      <c r="A457" s="18" t="s">
        <v>1083</v>
      </c>
      <c r="B457" s="18" t="s">
        <v>1084</v>
      </c>
      <c r="C457" s="18" t="s">
        <v>255</v>
      </c>
      <c r="D457" s="19">
        <v>138889970.27113399</v>
      </c>
      <c r="E457" s="20">
        <v>26.736286717970401</v>
      </c>
      <c r="F457" s="21">
        <v>0.40834045045299999</v>
      </c>
      <c r="G457" s="20">
        <v>1.90914242209934</v>
      </c>
      <c r="H457" s="21">
        <v>5.0189261974999996E-2</v>
      </c>
      <c r="I457" s="20">
        <v>11.714230711400001</v>
      </c>
      <c r="J457" s="22"/>
      <c r="K457" s="18"/>
      <c r="L457" s="18">
        <v>1</v>
      </c>
      <c r="M457" s="18"/>
      <c r="N457" s="18"/>
      <c r="O457" s="18">
        <v>1</v>
      </c>
      <c r="P457" s="22"/>
      <c r="Q457" s="22">
        <v>1.90914242209934</v>
      </c>
      <c r="R457" s="18"/>
      <c r="S457" s="22">
        <v>17971466.134294201</v>
      </c>
      <c r="T457" s="22">
        <v>214889954.71587899</v>
      </c>
      <c r="U457" s="22"/>
      <c r="V457" s="18"/>
      <c r="W457" s="18"/>
      <c r="X457" s="22"/>
      <c r="Y457" s="18"/>
      <c r="Z457" s="22">
        <v>0.76712393734956896</v>
      </c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22"/>
      <c r="AM457" s="22">
        <v>0.42164446212487</v>
      </c>
      <c r="AN457" s="22"/>
      <c r="AO457" s="22">
        <v>9248171.1148788799</v>
      </c>
      <c r="AP457" s="18"/>
      <c r="AQ457" s="22">
        <v>1.8790819825820699</v>
      </c>
      <c r="AR457" s="22">
        <v>27389467.789842699</v>
      </c>
      <c r="AS457" s="22">
        <v>131831085.358134</v>
      </c>
      <c r="AT457" s="22">
        <v>74830184.544967502</v>
      </c>
      <c r="AU457" s="22">
        <v>57000900.813166499</v>
      </c>
      <c r="AV457" s="22">
        <v>89556291.390728503</v>
      </c>
      <c r="AW457" s="22">
        <v>30556191.264546901</v>
      </c>
      <c r="AX457" s="22">
        <v>107444977.357939</v>
      </c>
      <c r="AY457" s="22">
        <v>89556291.390728503</v>
      </c>
      <c r="AZ457" s="22">
        <v>91032601.328453302</v>
      </c>
      <c r="BA457" s="22">
        <v>18.401433687794924</v>
      </c>
      <c r="BB457" s="22">
        <v>0.23178289992483611</v>
      </c>
      <c r="BC457" s="22">
        <v>1.3383780337610205</v>
      </c>
      <c r="BD457" s="23">
        <v>9.1765288891599184E-2</v>
      </c>
      <c r="BE457" s="21">
        <v>7.2094474682999996E-2</v>
      </c>
      <c r="BF457" s="23">
        <v>5.4385250652406396E-2</v>
      </c>
      <c r="BG457" s="21"/>
      <c r="BH457" s="21"/>
      <c r="BI457" s="21">
        <v>0.11599999999999999</v>
      </c>
      <c r="BJ457" s="21">
        <v>0.16726204031319764</v>
      </c>
    </row>
    <row r="458" spans="1:63" x14ac:dyDescent="0.25">
      <c r="A458" s="18" t="s">
        <v>1085</v>
      </c>
      <c r="B458" s="18" t="s">
        <v>1086</v>
      </c>
      <c r="C458" s="18" t="s">
        <v>746</v>
      </c>
      <c r="D458" s="19">
        <v>2365951.6865691701</v>
      </c>
      <c r="E458" s="20"/>
      <c r="F458" s="21">
        <v>1.8985770587339998</v>
      </c>
      <c r="G458" s="20">
        <v>0.89778072035274004</v>
      </c>
      <c r="H458" s="21">
        <v>-3.3898066681999996E-2</v>
      </c>
      <c r="I458" s="20"/>
      <c r="J458" s="22">
        <v>0.305330474951021</v>
      </c>
      <c r="K458" s="18"/>
      <c r="L458" s="18"/>
      <c r="M458" s="18"/>
      <c r="N458" s="18">
        <v>1</v>
      </c>
      <c r="O458" s="18">
        <v>1</v>
      </c>
      <c r="P458" s="22"/>
      <c r="Q458" s="22">
        <v>0.89778072035274004</v>
      </c>
      <c r="R458" s="18"/>
      <c r="S458" s="22">
        <v>-877389.98845127597</v>
      </c>
      <c r="T458" s="22">
        <v>40288171.717574</v>
      </c>
      <c r="U458" s="22"/>
      <c r="V458" s="18"/>
      <c r="W458" s="18"/>
      <c r="X458" s="22"/>
      <c r="Y458" s="18"/>
      <c r="Z458" s="22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22"/>
      <c r="AM458" s="22"/>
      <c r="AN458" s="22"/>
      <c r="AO458" s="22"/>
      <c r="AP458" s="18"/>
      <c r="AQ458" s="22"/>
      <c r="AR458" s="22">
        <v>8069011.0575710498</v>
      </c>
      <c r="AS458" s="22">
        <v>12093525.812061099</v>
      </c>
      <c r="AT458" s="22">
        <v>2607243.5718741994</v>
      </c>
      <c r="AU458" s="22">
        <v>9486282.2401868999</v>
      </c>
      <c r="AV458" s="22">
        <v>49665825.672159597</v>
      </c>
      <c r="AW458" s="22">
        <v>4950052.8320921799</v>
      </c>
      <c r="AX458" s="22">
        <v>40288171.717574</v>
      </c>
      <c r="AY458" s="22">
        <v>49665825.672159597</v>
      </c>
      <c r="AZ458" s="22">
        <v>38770789.586852998</v>
      </c>
      <c r="BA458" s="22">
        <v>17.616198060195611</v>
      </c>
      <c r="BB458" s="22">
        <v>0.40931428179161777</v>
      </c>
      <c r="BC458" s="22">
        <v>0.26888245465434596</v>
      </c>
      <c r="BD458" s="23">
        <v>4.6098217810884953E-2</v>
      </c>
      <c r="BE458" s="21">
        <v>-0.41791998895100002</v>
      </c>
      <c r="BF458" s="22"/>
      <c r="BG458" s="21"/>
      <c r="BH458" s="21"/>
      <c r="BI458" s="21"/>
      <c r="BJ458" s="21">
        <v>-2.1777855659519837E-2</v>
      </c>
    </row>
    <row r="459" spans="1:63" x14ac:dyDescent="0.25">
      <c r="A459" s="18" t="s">
        <v>1087</v>
      </c>
      <c r="B459" s="18" t="s">
        <v>1088</v>
      </c>
      <c r="C459" s="18" t="s">
        <v>752</v>
      </c>
      <c r="D459" s="19">
        <v>22118644.067796599</v>
      </c>
      <c r="E459" s="20"/>
      <c r="F459" s="21">
        <v>0.28610079360099999</v>
      </c>
      <c r="G459" s="20">
        <v>0.94933888791787302</v>
      </c>
      <c r="H459" s="21">
        <v>-0.35411831192999998</v>
      </c>
      <c r="I459" s="20"/>
      <c r="J459" s="22">
        <v>0.32500961009561802</v>
      </c>
      <c r="K459" s="18"/>
      <c r="L459" s="18">
        <v>1</v>
      </c>
      <c r="M459" s="18"/>
      <c r="N459" s="18"/>
      <c r="O459" s="18">
        <v>1</v>
      </c>
      <c r="P459" s="22"/>
      <c r="Q459" s="22">
        <v>0.94933888791787302</v>
      </c>
      <c r="R459" s="18"/>
      <c r="S459" s="22">
        <v>-5102234.16289593</v>
      </c>
      <c r="T459" s="22">
        <v>17539578.619909499</v>
      </c>
      <c r="U459" s="22"/>
      <c r="V459" s="18"/>
      <c r="W459" s="18"/>
      <c r="X459" s="22"/>
      <c r="Y459" s="18"/>
      <c r="Z459" s="22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22"/>
      <c r="AM459" s="22"/>
      <c r="AN459" s="22">
        <v>0</v>
      </c>
      <c r="AO459" s="22"/>
      <c r="AP459" s="18"/>
      <c r="AQ459" s="22"/>
      <c r="AR459" s="22">
        <v>7880585.4072398199</v>
      </c>
      <c r="AS459" s="22">
        <v>34785407.239818998</v>
      </c>
      <c r="AT459" s="22">
        <v>23325367.6470588</v>
      </c>
      <c r="AU459" s="22">
        <v>11460039.5927602</v>
      </c>
      <c r="AV459" s="22">
        <v>43794364.406779699</v>
      </c>
      <c r="AW459" s="22">
        <v>6673402.1493212702</v>
      </c>
      <c r="AX459" s="22">
        <v>17539578.619909499</v>
      </c>
      <c r="AY459" s="22">
        <v>43794364.406779699</v>
      </c>
      <c r="AZ459" s="22">
        <v>40012944.1624365</v>
      </c>
      <c r="BA459" s="22">
        <v>17.13749311061293</v>
      </c>
      <c r="BB459" s="22">
        <v>0.19184487631014996</v>
      </c>
      <c r="BC459" s="22">
        <v>1.1342954821829172</v>
      </c>
      <c r="BD459" s="23">
        <v>-0.25249827243250156</v>
      </c>
      <c r="BE459" s="21">
        <v>-0.23046000393700003</v>
      </c>
      <c r="BF459" s="22"/>
      <c r="BG459" s="21"/>
      <c r="BH459" s="21"/>
      <c r="BI459" s="21"/>
      <c r="BJ459" s="21">
        <v>-0.29089833190771697</v>
      </c>
    </row>
    <row r="460" spans="1:63" x14ac:dyDescent="0.25">
      <c r="A460" s="18" t="s">
        <v>1089</v>
      </c>
      <c r="B460" s="18" t="s">
        <v>1090</v>
      </c>
      <c r="C460" s="18" t="s">
        <v>227</v>
      </c>
      <c r="D460" s="19">
        <v>96243852.869419903</v>
      </c>
      <c r="E460" s="20"/>
      <c r="F460" s="21">
        <v>0.45302308078300002</v>
      </c>
      <c r="G460" s="20">
        <v>0.40283322772937402</v>
      </c>
      <c r="H460" s="21">
        <v>-0.32369794982800004</v>
      </c>
      <c r="I460" s="20"/>
      <c r="J460" s="22">
        <v>0.76112466838505499</v>
      </c>
      <c r="K460" s="18">
        <v>1</v>
      </c>
      <c r="L460" s="18"/>
      <c r="M460" s="18"/>
      <c r="N460" s="18"/>
      <c r="O460" s="18">
        <v>1</v>
      </c>
      <c r="P460" s="22"/>
      <c r="Q460" s="22">
        <v>0.40283322772937402</v>
      </c>
      <c r="R460" s="18"/>
      <c r="S460" s="22">
        <v>-18313000</v>
      </c>
      <c r="T460" s="22">
        <v>47118000</v>
      </c>
      <c r="U460" s="22"/>
      <c r="V460" s="18"/>
      <c r="W460" s="18"/>
      <c r="X460" s="22"/>
      <c r="Y460" s="18"/>
      <c r="Z460" s="22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22"/>
      <c r="AM460" s="22"/>
      <c r="AN460" s="22"/>
      <c r="AO460" s="22"/>
      <c r="AP460" s="18"/>
      <c r="AQ460" s="22"/>
      <c r="AR460" s="22">
        <v>98338000</v>
      </c>
      <c r="AS460" s="22">
        <v>366164000</v>
      </c>
      <c r="AT460" s="22">
        <v>239160000</v>
      </c>
      <c r="AU460" s="22">
        <v>127004000</v>
      </c>
      <c r="AV460" s="22">
        <v>63160000</v>
      </c>
      <c r="AW460" s="22">
        <v>108345000</v>
      </c>
      <c r="AX460" s="22">
        <v>47118000</v>
      </c>
      <c r="AY460" s="22">
        <v>63160000</v>
      </c>
      <c r="AZ460" s="22">
        <v>76113000</v>
      </c>
      <c r="BA460" s="22">
        <v>17.814673699468393</v>
      </c>
      <c r="BB460" s="22">
        <v>0.29589200467550059</v>
      </c>
      <c r="BC460" s="22">
        <v>6.6407443007671523</v>
      </c>
      <c r="BD460" s="23">
        <v>-0.21208552249489854</v>
      </c>
      <c r="BE460" s="21">
        <v>-6.2017395122999995E-2</v>
      </c>
      <c r="BF460" s="22"/>
      <c r="BG460" s="21"/>
      <c r="BH460" s="21"/>
      <c r="BI460" s="21"/>
      <c r="BJ460" s="21">
        <v>-0.38866250689757631</v>
      </c>
    </row>
    <row r="461" spans="1:63" x14ac:dyDescent="0.25">
      <c r="A461" s="18" t="s">
        <v>1091</v>
      </c>
      <c r="B461" s="18" t="s">
        <v>1092</v>
      </c>
      <c r="C461" s="18" t="s">
        <v>275</v>
      </c>
      <c r="D461" s="19">
        <v>439713918.30062997</v>
      </c>
      <c r="E461" s="20">
        <v>20.7139502113668</v>
      </c>
      <c r="F461" s="21">
        <v>2.3830857749050001</v>
      </c>
      <c r="G461" s="20">
        <v>2.3083393197422302</v>
      </c>
      <c r="H461" s="21">
        <v>1.4493789260000001E-2</v>
      </c>
      <c r="I461" s="20">
        <v>22.1608504041</v>
      </c>
      <c r="J461" s="22"/>
      <c r="K461" s="18"/>
      <c r="L461" s="18">
        <v>1</v>
      </c>
      <c r="M461" s="18"/>
      <c r="N461" s="18"/>
      <c r="O461" s="18">
        <v>1</v>
      </c>
      <c r="P461" s="22"/>
      <c r="Q461" s="22">
        <v>2.3083393197422302</v>
      </c>
      <c r="R461" s="18"/>
      <c r="S461" s="22">
        <v>113021160.251844</v>
      </c>
      <c r="T461" s="22">
        <v>544274216.83963299</v>
      </c>
      <c r="U461" s="22"/>
      <c r="V461" s="18"/>
      <c r="W461" s="18"/>
      <c r="X461" s="22"/>
      <c r="Y461" s="18"/>
      <c r="Z461" s="22">
        <v>0.13288129653964101</v>
      </c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22"/>
      <c r="AM461" s="22"/>
      <c r="AN461" s="22"/>
      <c r="AO461" s="22">
        <v>41982232.591529101</v>
      </c>
      <c r="AP461" s="18"/>
      <c r="AQ461" s="22">
        <v>2.4212237718407299</v>
      </c>
      <c r="AR461" s="22">
        <v>365909274.698192</v>
      </c>
      <c r="AS461" s="22">
        <v>931658740.39701998</v>
      </c>
      <c r="AT461" s="22">
        <v>204732271.79082394</v>
      </c>
      <c r="AU461" s="22">
        <v>726926468.60619605</v>
      </c>
      <c r="AV461" s="22">
        <v>771828315.501369</v>
      </c>
      <c r="AW461" s="22">
        <v>487894564.56861198</v>
      </c>
      <c r="AX461" s="22"/>
      <c r="AY461" s="22"/>
      <c r="AZ461" s="22"/>
      <c r="BA461" s="22"/>
      <c r="BB461" s="22">
        <v>0.52368377326734361</v>
      </c>
      <c r="BC461" s="22"/>
      <c r="BD461" s="23"/>
      <c r="BE461" s="21"/>
      <c r="BF461" s="22"/>
      <c r="BG461" s="21">
        <v>0.1296667</v>
      </c>
      <c r="BH461" s="21">
        <v>4.2999999999999997E-2</v>
      </c>
      <c r="BI461" s="21">
        <v>0.16533329999999999</v>
      </c>
      <c r="BJ461" s="21"/>
      <c r="BK461" s="24"/>
    </row>
    <row r="462" spans="1:63" x14ac:dyDescent="0.25">
      <c r="A462" s="18" t="s">
        <v>1093</v>
      </c>
      <c r="B462" s="18" t="s">
        <v>1094</v>
      </c>
      <c r="C462" s="18" t="s">
        <v>359</v>
      </c>
      <c r="D462" s="19">
        <v>14745573.4697212</v>
      </c>
      <c r="E462" s="20"/>
      <c r="F462" s="21">
        <v>14.223377983598001</v>
      </c>
      <c r="G462" s="20">
        <v>5.2120768662005101</v>
      </c>
      <c r="H462" s="21">
        <v>-0.68073757765099996</v>
      </c>
      <c r="I462" s="20"/>
      <c r="J462" s="22">
        <v>1.47332510700132</v>
      </c>
      <c r="K462" s="18">
        <v>1</v>
      </c>
      <c r="L462" s="18"/>
      <c r="M462" s="18"/>
      <c r="N462" s="18"/>
      <c r="O462" s="18">
        <v>1</v>
      </c>
      <c r="P462" s="22"/>
      <c r="Q462" s="22">
        <v>5.0686252093326098</v>
      </c>
      <c r="R462" s="18"/>
      <c r="S462" s="22">
        <v>-3724838.8814913402</v>
      </c>
      <c r="T462" s="22">
        <v>6872606.8575232998</v>
      </c>
      <c r="U462" s="22"/>
      <c r="V462" s="18"/>
      <c r="W462" s="18"/>
      <c r="X462" s="22"/>
      <c r="Y462" s="18"/>
      <c r="Z462" s="22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22"/>
      <c r="AM462" s="22"/>
      <c r="AN462" s="22"/>
      <c r="AO462" s="22"/>
      <c r="AP462" s="18"/>
      <c r="AQ462" s="22"/>
      <c r="AR462" s="22">
        <v>4027683.75499334</v>
      </c>
      <c r="AS462" s="22">
        <v>51464036.950732403</v>
      </c>
      <c r="AT462" s="22">
        <v>2571273.3022636995</v>
      </c>
      <c r="AU462" s="22">
        <v>48892763.648468703</v>
      </c>
      <c r="AV462" s="22">
        <v>10881961.6935484</v>
      </c>
      <c r="AW462" s="22">
        <v>36572192.077230401</v>
      </c>
      <c r="AX462" s="22">
        <v>6872606.8575232998</v>
      </c>
      <c r="AY462" s="22">
        <v>10881961.6935484</v>
      </c>
      <c r="AZ462" s="22">
        <v>9028059.0782554895</v>
      </c>
      <c r="BA462" s="22">
        <v>15.972835566661249</v>
      </c>
      <c r="BB462" s="22">
        <v>0.71063589730128873</v>
      </c>
      <c r="BC462" s="22">
        <v>5.7972726065062208</v>
      </c>
      <c r="BD462" s="23">
        <v>-8.154573971955037E-2</v>
      </c>
      <c r="BE462" s="21">
        <v>-1.427996844236</v>
      </c>
      <c r="BF462" s="22"/>
      <c r="BG462" s="21"/>
      <c r="BH462" s="21"/>
      <c r="BI462" s="21"/>
      <c r="BJ462" s="21">
        <v>-0.54198340727344774</v>
      </c>
    </row>
    <row r="463" spans="1:63" x14ac:dyDescent="0.25">
      <c r="A463" s="18" t="s">
        <v>1095</v>
      </c>
      <c r="B463" s="18" t="s">
        <v>1096</v>
      </c>
      <c r="C463" s="18" t="s">
        <v>1097</v>
      </c>
      <c r="D463" s="19">
        <v>3457322.7426081798</v>
      </c>
      <c r="E463" s="20"/>
      <c r="F463" s="21">
        <v>6.7505228199999989E-2</v>
      </c>
      <c r="G463" s="20"/>
      <c r="H463" s="21">
        <v>3.7984441800000004E-2</v>
      </c>
      <c r="I463" s="20">
        <v>2.1358598780000002</v>
      </c>
      <c r="J463" s="22"/>
      <c r="K463" s="18">
        <v>1</v>
      </c>
      <c r="L463" s="18"/>
      <c r="M463" s="18"/>
      <c r="N463" s="18"/>
      <c r="O463" s="18">
        <v>1</v>
      </c>
      <c r="P463" s="22"/>
      <c r="Q463" s="22"/>
      <c r="R463" s="18"/>
      <c r="S463" s="22">
        <v>1153000</v>
      </c>
      <c r="T463" s="22">
        <v>28538000</v>
      </c>
      <c r="U463" s="22"/>
      <c r="V463" s="18"/>
      <c r="W463" s="18"/>
      <c r="X463" s="22"/>
      <c r="Y463" s="18"/>
      <c r="Z463" s="22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22"/>
      <c r="AM463" s="22"/>
      <c r="AN463" s="22"/>
      <c r="AO463" s="22"/>
      <c r="AP463" s="18"/>
      <c r="AQ463" s="22"/>
      <c r="AR463" s="22">
        <v>28460000</v>
      </c>
      <c r="AS463" s="22">
        <v>37381000</v>
      </c>
      <c r="AT463" s="22">
        <v>32516000</v>
      </c>
      <c r="AU463" s="22">
        <v>4865000</v>
      </c>
      <c r="AV463" s="22">
        <v>26096000</v>
      </c>
      <c r="AW463" s="22">
        <v>2195000</v>
      </c>
      <c r="AX463" s="22">
        <v>28538000</v>
      </c>
      <c r="AY463" s="22">
        <v>26096000</v>
      </c>
      <c r="AZ463" s="22">
        <v>20629000</v>
      </c>
      <c r="BA463" s="22">
        <v>17.122019847157794</v>
      </c>
      <c r="BB463" s="22">
        <v>5.8719670420802013E-2</v>
      </c>
      <c r="BC463" s="22">
        <v>1.3684152725409087</v>
      </c>
      <c r="BD463" s="23">
        <v>0.17929641477257005</v>
      </c>
      <c r="BE463" s="21">
        <v>7.1036603749999996E-2</v>
      </c>
      <c r="BF463" s="22"/>
      <c r="BG463" s="21"/>
      <c r="BH463" s="21"/>
      <c r="BI463" s="21"/>
      <c r="BJ463" s="21">
        <v>4.04022706566683E-2</v>
      </c>
    </row>
    <row r="464" spans="1:63" x14ac:dyDescent="0.25">
      <c r="A464" s="18" t="s">
        <v>1098</v>
      </c>
      <c r="B464" s="18" t="s">
        <v>1099</v>
      </c>
      <c r="C464" s="18" t="s">
        <v>359</v>
      </c>
      <c r="D464" s="19">
        <v>2662127523.2297301</v>
      </c>
      <c r="E464" s="20">
        <v>42.979297929792999</v>
      </c>
      <c r="F464" s="21">
        <v>0.56728655303300002</v>
      </c>
      <c r="G464" s="20">
        <v>7.65938828886559</v>
      </c>
      <c r="H464" s="21">
        <v>7.427289713400001E-2</v>
      </c>
      <c r="I464" s="20">
        <v>8.5689120395000007</v>
      </c>
      <c r="J464" s="22"/>
      <c r="K464" s="18"/>
      <c r="L464" s="18">
        <v>1</v>
      </c>
      <c r="M464" s="18"/>
      <c r="N464" s="18"/>
      <c r="O464" s="18">
        <v>1</v>
      </c>
      <c r="P464" s="22"/>
      <c r="Q464" s="22">
        <v>7.4588807420366496</v>
      </c>
      <c r="R464" s="18"/>
      <c r="S464" s="22">
        <v>61176231.691078603</v>
      </c>
      <c r="T464" s="22">
        <v>629729094.54061306</v>
      </c>
      <c r="U464" s="22"/>
      <c r="V464" s="18"/>
      <c r="W464" s="18"/>
      <c r="X464" s="22"/>
      <c r="Y464" s="18"/>
      <c r="Z464" s="22">
        <v>2.6379365587953001E-2</v>
      </c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22"/>
      <c r="AM464" s="22"/>
      <c r="AN464" s="22"/>
      <c r="AO464" s="22">
        <v>48810349.247036196</v>
      </c>
      <c r="AP464" s="18"/>
      <c r="AQ464" s="22">
        <v>7.3329861182883098</v>
      </c>
      <c r="AR464" s="22">
        <v>375430292.942743</v>
      </c>
      <c r="AS464" s="22">
        <v>643083721.70439398</v>
      </c>
      <c r="AT464" s="22">
        <v>361100932.09054601</v>
      </c>
      <c r="AU464" s="22">
        <v>281982789.61384797</v>
      </c>
      <c r="AV464" s="22">
        <v>664715240.591398</v>
      </c>
      <c r="AW464" s="22">
        <v>204847703.062583</v>
      </c>
      <c r="AX464" s="22">
        <v>629729094.54061306</v>
      </c>
      <c r="AY464" s="22">
        <v>664715240.591398</v>
      </c>
      <c r="AZ464" s="22">
        <v>419590129.29167998</v>
      </c>
      <c r="BA464" s="22">
        <v>20.287834786739563</v>
      </c>
      <c r="BB464" s="22">
        <v>0.31853971131420622</v>
      </c>
      <c r="BC464" s="22">
        <v>0.99360583418028647</v>
      </c>
      <c r="BD464" s="23">
        <v>0.26578402264734136</v>
      </c>
      <c r="BE464" s="21"/>
      <c r="BF464" s="22"/>
      <c r="BG464" s="21"/>
      <c r="BH464" s="21">
        <v>8.9013300000000004E-2</v>
      </c>
      <c r="BI464" s="21">
        <v>0.14238000000000001</v>
      </c>
      <c r="BJ464" s="21">
        <v>9.7146903678805921E-2</v>
      </c>
    </row>
    <row r="465" spans="1:63" x14ac:dyDescent="0.25">
      <c r="A465" s="18" t="s">
        <v>1100</v>
      </c>
      <c r="B465" s="18" t="s">
        <v>1101</v>
      </c>
      <c r="C465" s="18" t="s">
        <v>236</v>
      </c>
      <c r="D465" s="19">
        <v>3735550598.8800001</v>
      </c>
      <c r="E465" s="20"/>
      <c r="F465" s="21">
        <v>0.47614795678499999</v>
      </c>
      <c r="G465" s="20">
        <v>1.2101790354128401</v>
      </c>
      <c r="H465" s="21">
        <v>-0.125076448093</v>
      </c>
      <c r="I465" s="20"/>
      <c r="J465" s="22">
        <v>1.46724525986796</v>
      </c>
      <c r="K465" s="18">
        <v>1</v>
      </c>
      <c r="L465" s="18"/>
      <c r="M465" s="18"/>
      <c r="N465" s="18"/>
      <c r="O465" s="18">
        <v>1</v>
      </c>
      <c r="P465" s="22">
        <v>894500</v>
      </c>
      <c r="Q465" s="22">
        <v>1.2101790354128401</v>
      </c>
      <c r="R465" s="18" t="b">
        <v>0</v>
      </c>
      <c r="S465" s="22">
        <v>140397000</v>
      </c>
      <c r="T465" s="22">
        <v>2171408000</v>
      </c>
      <c r="U465" s="22"/>
      <c r="V465" s="18" t="b">
        <v>1</v>
      </c>
      <c r="W465" s="18"/>
      <c r="X465" s="22"/>
      <c r="Y465" s="18" t="b">
        <v>1</v>
      </c>
      <c r="Z465" s="22">
        <v>1.40845</v>
      </c>
      <c r="AA465" s="18" t="b">
        <v>0</v>
      </c>
      <c r="AB465" s="18" t="b">
        <v>0</v>
      </c>
      <c r="AC465" s="18" t="b">
        <v>0</v>
      </c>
      <c r="AD465" s="18" t="b">
        <v>0</v>
      </c>
      <c r="AE465" s="18" t="b">
        <v>0</v>
      </c>
      <c r="AF465" s="18" t="b">
        <v>0</v>
      </c>
      <c r="AG465" s="18" t="b">
        <v>0</v>
      </c>
      <c r="AH465" s="18" t="b">
        <v>1</v>
      </c>
      <c r="AI465" s="18" t="b">
        <v>0</v>
      </c>
      <c r="AJ465" s="18" t="b">
        <v>0</v>
      </c>
      <c r="AK465" s="18" t="s">
        <v>228</v>
      </c>
      <c r="AL465" s="22">
        <v>42.82</v>
      </c>
      <c r="AM465" s="22">
        <v>1.84</v>
      </c>
      <c r="AN465" s="22"/>
      <c r="AO465" s="22">
        <v>84199140</v>
      </c>
      <c r="AP465" s="18" t="b">
        <v>1</v>
      </c>
      <c r="AQ465" s="22">
        <v>1.20890627719286</v>
      </c>
      <c r="AR465" s="22">
        <v>1047971000</v>
      </c>
      <c r="AS465" s="22">
        <v>5924174000</v>
      </c>
      <c r="AT465" s="22">
        <v>3084306000</v>
      </c>
      <c r="AU465" s="22">
        <v>2839868000</v>
      </c>
      <c r="AV465" s="22">
        <v>2838399000</v>
      </c>
      <c r="AW465" s="22">
        <v>1468586000</v>
      </c>
      <c r="AX465" s="22">
        <v>2171408000</v>
      </c>
      <c r="AY465" s="22">
        <v>2838399000</v>
      </c>
      <c r="AZ465" s="22">
        <v>2970697000</v>
      </c>
      <c r="BA465" s="22">
        <v>21.632573819891277</v>
      </c>
      <c r="BB465" s="22">
        <v>0.24789717520113352</v>
      </c>
      <c r="BC465" s="22">
        <v>2.3650308285329156</v>
      </c>
      <c r="BD465" s="23">
        <v>-0.13976139317149819</v>
      </c>
      <c r="BE465" s="21">
        <v>-8.447202812900001E-2</v>
      </c>
      <c r="BF465" s="23">
        <v>2.3798443339985501E-2</v>
      </c>
      <c r="BG465" s="21"/>
      <c r="BH465" s="21"/>
      <c r="BI465" s="21">
        <v>2.7000000000000003E-2</v>
      </c>
      <c r="BJ465" s="21">
        <v>6.4657125699085577E-2</v>
      </c>
      <c r="BK465" s="24"/>
    </row>
    <row r="466" spans="1:63" x14ac:dyDescent="0.25">
      <c r="A466" s="18" t="s">
        <v>1102</v>
      </c>
      <c r="B466" s="18" t="s">
        <v>1103</v>
      </c>
      <c r="C466" s="18" t="s">
        <v>390</v>
      </c>
      <c r="D466" s="19">
        <v>45940890.788652897</v>
      </c>
      <c r="E466" s="20"/>
      <c r="F466" s="21">
        <v>2.7266328719699997</v>
      </c>
      <c r="G466" s="20">
        <v>0.308017372713142</v>
      </c>
      <c r="H466" s="21">
        <v>-0.17669003773200001</v>
      </c>
      <c r="I466" s="20"/>
      <c r="J466" s="22">
        <v>1.0582388444892401</v>
      </c>
      <c r="K466" s="18"/>
      <c r="L466" s="18">
        <v>1</v>
      </c>
      <c r="M466" s="18"/>
      <c r="N466" s="18"/>
      <c r="O466" s="18">
        <v>1</v>
      </c>
      <c r="P466" s="22"/>
      <c r="Q466" s="22">
        <v>0.30246194915719299</v>
      </c>
      <c r="R466" s="18"/>
      <c r="S466" s="22">
        <v>1574053.34211393</v>
      </c>
      <c r="T466" s="22">
        <v>342763845.90056002</v>
      </c>
      <c r="U466" s="22"/>
      <c r="V466" s="18"/>
      <c r="W466" s="18"/>
      <c r="X466" s="22"/>
      <c r="Y466" s="18"/>
      <c r="Z466" s="22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22"/>
      <c r="AM466" s="22"/>
      <c r="AN466" s="22">
        <v>0</v>
      </c>
      <c r="AO466" s="22"/>
      <c r="AP466" s="18"/>
      <c r="AQ466" s="22"/>
      <c r="AR466" s="22">
        <v>234175107.01350001</v>
      </c>
      <c r="AS466" s="22">
        <v>691349753.04576898</v>
      </c>
      <c r="AT466" s="22">
        <v>146961639.77609503</v>
      </c>
      <c r="AU466" s="22">
        <v>544388113.26967394</v>
      </c>
      <c r="AV466" s="22">
        <v>249058841.01040101</v>
      </c>
      <c r="AW466" s="22">
        <v>400710437.93216997</v>
      </c>
      <c r="AX466" s="22">
        <v>342763845.90056002</v>
      </c>
      <c r="AY466" s="22">
        <v>249058841.01040101</v>
      </c>
      <c r="AZ466" s="22">
        <v>215718112.834048</v>
      </c>
      <c r="BA466" s="22">
        <v>19.492876003941191</v>
      </c>
      <c r="BB466" s="22">
        <v>0.57960596090014371</v>
      </c>
      <c r="BC466" s="22">
        <v>2.3363408275349933</v>
      </c>
      <c r="BD466" s="23">
        <v>0.26539666882098595</v>
      </c>
      <c r="BE466" s="21">
        <v>-0.34180247624499999</v>
      </c>
      <c r="BF466" s="22"/>
      <c r="BG466" s="21"/>
      <c r="BH466" s="21"/>
      <c r="BI466" s="21"/>
      <c r="BJ466" s="21">
        <v>4.5922385366471297E-3</v>
      </c>
    </row>
    <row r="467" spans="1:63" x14ac:dyDescent="0.25">
      <c r="A467" s="18" t="s">
        <v>1104</v>
      </c>
      <c r="B467" s="18" t="s">
        <v>1105</v>
      </c>
      <c r="C467" s="18" t="s">
        <v>243</v>
      </c>
      <c r="D467" s="19">
        <v>330711.151423331</v>
      </c>
      <c r="E467" s="20"/>
      <c r="F467" s="21">
        <v>0</v>
      </c>
      <c r="G467" s="20">
        <v>0.74999050619160701</v>
      </c>
      <c r="H467" s="21"/>
      <c r="I467" s="20"/>
      <c r="J467" s="22"/>
      <c r="K467" s="18"/>
      <c r="L467" s="18">
        <v>1</v>
      </c>
      <c r="M467" s="18">
        <v>1</v>
      </c>
      <c r="N467" s="18"/>
      <c r="O467" s="18">
        <v>2</v>
      </c>
      <c r="P467" s="22"/>
      <c r="Q467" s="22">
        <v>0.74999050619160701</v>
      </c>
      <c r="R467" s="18"/>
      <c r="S467" s="22">
        <v>0</v>
      </c>
      <c r="T467" s="22">
        <v>0</v>
      </c>
      <c r="U467" s="22"/>
      <c r="V467" s="18"/>
      <c r="W467" s="18"/>
      <c r="X467" s="22"/>
      <c r="Y467" s="18"/>
      <c r="Z467" s="22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22"/>
      <c r="AM467" s="22"/>
      <c r="AN467" s="22"/>
      <c r="AO467" s="22"/>
      <c r="AP467" s="18"/>
      <c r="AQ467" s="22"/>
      <c r="AR467" s="22">
        <v>578022.64609772805</v>
      </c>
      <c r="AS467" s="22">
        <v>578022.64609772805</v>
      </c>
      <c r="AT467" s="22">
        <v>458370.69686146406</v>
      </c>
      <c r="AU467" s="22">
        <v>119651.949236264</v>
      </c>
      <c r="AV467" s="22"/>
      <c r="AW467" s="22">
        <v>0</v>
      </c>
      <c r="AX467" s="22"/>
      <c r="AY467" s="22"/>
      <c r="AZ467" s="22"/>
      <c r="BA467" s="22"/>
      <c r="BB467" s="22">
        <v>0</v>
      </c>
      <c r="BC467" s="22"/>
      <c r="BD467" s="23"/>
      <c r="BE467" s="21"/>
      <c r="BF467" s="22"/>
      <c r="BG467" s="21"/>
      <c r="BH467" s="21"/>
      <c r="BI467" s="21"/>
      <c r="BJ467" s="21"/>
      <c r="BK467" s="24"/>
    </row>
    <row r="468" spans="1:63" x14ac:dyDescent="0.25">
      <c r="A468" s="18" t="s">
        <v>1106</v>
      </c>
      <c r="B468" s="18" t="s">
        <v>1107</v>
      </c>
      <c r="C468" s="18" t="s">
        <v>359</v>
      </c>
      <c r="D468" s="19">
        <v>63372686.805511102</v>
      </c>
      <c r="E468" s="20">
        <v>12.5984251968504</v>
      </c>
      <c r="F468" s="21">
        <v>3.4507717596999998E-2</v>
      </c>
      <c r="G468" s="20">
        <v>1.7548168219887199</v>
      </c>
      <c r="H468" s="21">
        <v>0.20154142454599999</v>
      </c>
      <c r="I468" s="20">
        <v>6.2202631379</v>
      </c>
      <c r="J468" s="22">
        <v>0.75818685430659505</v>
      </c>
      <c r="K468" s="18"/>
      <c r="L468" s="18">
        <v>1</v>
      </c>
      <c r="M468" s="18"/>
      <c r="N468" s="18"/>
      <c r="O468" s="18">
        <v>1</v>
      </c>
      <c r="P468" s="22"/>
      <c r="Q468" s="22">
        <v>1.6725597834579999</v>
      </c>
      <c r="R468" s="18"/>
      <c r="S468" s="22">
        <v>6538117.50998668</v>
      </c>
      <c r="T468" s="22">
        <v>26103225.033289</v>
      </c>
      <c r="U468" s="22"/>
      <c r="V468" s="18"/>
      <c r="W468" s="18"/>
      <c r="X468" s="22"/>
      <c r="Y468" s="18"/>
      <c r="Z468" s="22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22"/>
      <c r="AM468" s="22"/>
      <c r="AN468" s="22"/>
      <c r="AO468" s="22"/>
      <c r="AP468" s="18"/>
      <c r="AQ468" s="22"/>
      <c r="AR468" s="22">
        <v>23758529.960053299</v>
      </c>
      <c r="AS468" s="22">
        <v>41520505.6591212</v>
      </c>
      <c r="AT468" s="22">
        <v>37520128.828229062</v>
      </c>
      <c r="AU468" s="22">
        <v>4000376.83089214</v>
      </c>
      <c r="AV468" s="22">
        <v>31552065.524193499</v>
      </c>
      <c r="AW468" s="22">
        <v>1294734.0213049301</v>
      </c>
      <c r="AX468" s="22">
        <v>26103225.033289</v>
      </c>
      <c r="AY468" s="22">
        <v>31552065.524193499</v>
      </c>
      <c r="AZ468" s="22">
        <v>32250596.659449399</v>
      </c>
      <c r="BA468" s="22">
        <v>17.172359521120274</v>
      </c>
      <c r="BB468" s="22">
        <v>3.1183002247962836E-2</v>
      </c>
      <c r="BC468" s="22">
        <v>1.4403016707625516</v>
      </c>
      <c r="BD468" s="23">
        <v>-9.7176550940799952E-2</v>
      </c>
      <c r="BE468" s="21">
        <v>0.139836012161</v>
      </c>
      <c r="BF468" s="22"/>
      <c r="BG468" s="21"/>
      <c r="BH468" s="21"/>
      <c r="BI468" s="21"/>
      <c r="BJ468" s="21">
        <v>0.25047163718845966</v>
      </c>
    </row>
    <row r="469" spans="1:63" x14ac:dyDescent="0.25">
      <c r="A469" s="18" t="s">
        <v>1108</v>
      </c>
      <c r="B469" s="18" t="s">
        <v>1109</v>
      </c>
      <c r="C469" s="18" t="s">
        <v>827</v>
      </c>
      <c r="D469" s="19">
        <v>25068681.3186813</v>
      </c>
      <c r="E469" s="20"/>
      <c r="F469" s="21">
        <v>0</v>
      </c>
      <c r="G469" s="20">
        <v>5.8092866860977503</v>
      </c>
      <c r="H469" s="21">
        <v>2.0620825709999999E-2</v>
      </c>
      <c r="I469" s="20"/>
      <c r="J469" s="22"/>
      <c r="K469" s="18"/>
      <c r="L469" s="18">
        <v>1</v>
      </c>
      <c r="M469" s="18"/>
      <c r="N469" s="18"/>
      <c r="O469" s="18">
        <v>1</v>
      </c>
      <c r="P469" s="22"/>
      <c r="Q469" s="22">
        <v>5.9684452254428901</v>
      </c>
      <c r="R469" s="18"/>
      <c r="S469" s="22">
        <v>29736.098703169999</v>
      </c>
      <c r="T469" s="22">
        <v>908901.40922190202</v>
      </c>
      <c r="U469" s="22"/>
      <c r="V469" s="18"/>
      <c r="W469" s="18"/>
      <c r="X469" s="22"/>
      <c r="Y469" s="18"/>
      <c r="Z469" s="22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22"/>
      <c r="AM469" s="22"/>
      <c r="AN469" s="22"/>
      <c r="AO469" s="22"/>
      <c r="AP469" s="18"/>
      <c r="AQ469" s="22"/>
      <c r="AR469" s="22">
        <v>383194.90417867398</v>
      </c>
      <c r="AS469" s="22">
        <v>4875260.9092218997</v>
      </c>
      <c r="AT469" s="22">
        <v>4727320.044668586</v>
      </c>
      <c r="AU469" s="22">
        <v>147940.86455331399</v>
      </c>
      <c r="AV469" s="22">
        <v>450354.63165217399</v>
      </c>
      <c r="AW469" s="22">
        <v>0</v>
      </c>
      <c r="AX469" s="22">
        <v>908901.40922190202</v>
      </c>
      <c r="AY469" s="22">
        <v>450354.63165217399</v>
      </c>
      <c r="AZ469" s="22">
        <v>585455.11537043902</v>
      </c>
      <c r="BA469" s="22">
        <v>13.36889126414782</v>
      </c>
      <c r="BB469" s="22">
        <v>0</v>
      </c>
      <c r="BC469" s="22">
        <v>7.1734254071614645</v>
      </c>
      <c r="BD469" s="23">
        <v>0.39371448110471269</v>
      </c>
      <c r="BE469" s="21">
        <v>-5.4704768659000001E-2</v>
      </c>
      <c r="BF469" s="22"/>
      <c r="BG469" s="21"/>
      <c r="BH469" s="21"/>
      <c r="BI469" s="21"/>
      <c r="BJ469" s="21">
        <v>3.2716528329103003E-2</v>
      </c>
    </row>
    <row r="470" spans="1:63" x14ac:dyDescent="0.25">
      <c r="A470" s="18" t="s">
        <v>1110</v>
      </c>
      <c r="B470" s="18" t="s">
        <v>1111</v>
      </c>
      <c r="C470" s="18" t="s">
        <v>372</v>
      </c>
      <c r="D470" s="19">
        <v>248029601.336835</v>
      </c>
      <c r="E470" s="20">
        <v>16.710432084029598</v>
      </c>
      <c r="F470" s="21">
        <v>1.439357693089</v>
      </c>
      <c r="G470" s="20">
        <v>1.14898073137643</v>
      </c>
      <c r="H470" s="21">
        <v>9.3295069777999992E-2</v>
      </c>
      <c r="I470" s="20">
        <v>7.0768084992000002</v>
      </c>
      <c r="J470" s="22"/>
      <c r="K470" s="18">
        <v>1</v>
      </c>
      <c r="L470" s="18"/>
      <c r="M470" s="18"/>
      <c r="N470" s="18"/>
      <c r="O470" s="18">
        <v>1</v>
      </c>
      <c r="P470" s="22"/>
      <c r="Q470" s="22">
        <v>1.14898073137643</v>
      </c>
      <c r="R470" s="18"/>
      <c r="S470" s="22">
        <v>28971000</v>
      </c>
      <c r="T470" s="22">
        <v>162731000</v>
      </c>
      <c r="U470" s="22"/>
      <c r="V470" s="18"/>
      <c r="W470" s="18"/>
      <c r="X470" s="22"/>
      <c r="Y470" s="18"/>
      <c r="Z470" s="22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22"/>
      <c r="AM470" s="22"/>
      <c r="AN470" s="22"/>
      <c r="AO470" s="22"/>
      <c r="AP470" s="18"/>
      <c r="AQ470" s="22">
        <v>1.16441887950453</v>
      </c>
      <c r="AR470" s="22">
        <v>91174000</v>
      </c>
      <c r="AS470" s="22">
        <v>549043000</v>
      </c>
      <c r="AT470" s="22">
        <v>216532000</v>
      </c>
      <c r="AU470" s="22">
        <v>332511000</v>
      </c>
      <c r="AV470" s="22">
        <v>136521000</v>
      </c>
      <c r="AW470" s="22">
        <v>311667000</v>
      </c>
      <c r="AX470" s="22">
        <v>162731000</v>
      </c>
      <c r="AY470" s="22">
        <v>136521000</v>
      </c>
      <c r="AZ470" s="22">
        <v>101824000</v>
      </c>
      <c r="BA470" s="22">
        <v>18.819799047838174</v>
      </c>
      <c r="BB470" s="22">
        <v>0.56765499241407325</v>
      </c>
      <c r="BC470" s="22">
        <v>3.6694357932444897</v>
      </c>
      <c r="BD470" s="23">
        <v>0.26636987564619335</v>
      </c>
      <c r="BE470" s="21">
        <v>7.0546688041999997E-2</v>
      </c>
      <c r="BF470" s="22"/>
      <c r="BG470" s="21"/>
      <c r="BH470" s="21"/>
      <c r="BI470" s="21"/>
      <c r="BJ470" s="21">
        <v>0.17803000043015774</v>
      </c>
      <c r="BK470" s="24"/>
    </row>
    <row r="471" spans="1:63" x14ac:dyDescent="0.25">
      <c r="A471" s="18" t="s">
        <v>1112</v>
      </c>
      <c r="B471" s="18" t="s">
        <v>1113</v>
      </c>
      <c r="C471" s="18" t="s">
        <v>292</v>
      </c>
      <c r="D471" s="19">
        <v>44991841.303432502</v>
      </c>
      <c r="E471" s="20">
        <v>0.32970868253945801</v>
      </c>
      <c r="F471" s="21">
        <v>1.8203593595160001</v>
      </c>
      <c r="G471" s="20">
        <v>0.58665614462455695</v>
      </c>
      <c r="H471" s="21">
        <v>-0.57883393829399998</v>
      </c>
      <c r="I471" s="20">
        <v>0.491997146</v>
      </c>
      <c r="J471" s="22">
        <v>2.5048930235741498</v>
      </c>
      <c r="K471" s="18"/>
      <c r="L471" s="18"/>
      <c r="M471" s="18"/>
      <c r="N471" s="18">
        <v>1</v>
      </c>
      <c r="O471" s="18">
        <v>1</v>
      </c>
      <c r="P471" s="22"/>
      <c r="Q471" s="22">
        <v>0.58665614462455695</v>
      </c>
      <c r="R471" s="18"/>
      <c r="S471" s="22">
        <v>5831000</v>
      </c>
      <c r="T471" s="22">
        <v>35264000</v>
      </c>
      <c r="U471" s="22"/>
      <c r="V471" s="18"/>
      <c r="W471" s="18"/>
      <c r="X471" s="22"/>
      <c r="Y471" s="18"/>
      <c r="Z471" s="22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22"/>
      <c r="AM471" s="22"/>
      <c r="AN471" s="22">
        <v>-8845317.6799999997</v>
      </c>
      <c r="AO471" s="22"/>
      <c r="AP471" s="18"/>
      <c r="AQ471" s="22">
        <v>0.45890752827737602</v>
      </c>
      <c r="AR471" s="22">
        <v>54573000</v>
      </c>
      <c r="AS471" s="22">
        <v>260155000</v>
      </c>
      <c r="AT471" s="22">
        <v>76692000</v>
      </c>
      <c r="AU471" s="22">
        <v>183463000</v>
      </c>
      <c r="AV471" s="22">
        <v>42393000</v>
      </c>
      <c r="AW471" s="22">
        <v>139607000</v>
      </c>
      <c r="AX471" s="22">
        <v>35264000</v>
      </c>
      <c r="AY471" s="22">
        <v>42393000</v>
      </c>
      <c r="AZ471" s="22">
        <v>2193245000</v>
      </c>
      <c r="BA471" s="22">
        <v>17.470433491863858</v>
      </c>
      <c r="BB471" s="22">
        <v>0.53663008591032269</v>
      </c>
      <c r="BC471" s="22">
        <v>6.7001043048276392</v>
      </c>
      <c r="BD471" s="23">
        <v>-0.57441783076212316</v>
      </c>
      <c r="BE471" s="21">
        <v>1.466173839953</v>
      </c>
      <c r="BF471" s="22"/>
      <c r="BG471" s="21"/>
      <c r="BH471" s="21"/>
      <c r="BI471" s="21"/>
      <c r="BJ471" s="21">
        <v>0.16535276769509982</v>
      </c>
    </row>
    <row r="472" spans="1:63" x14ac:dyDescent="0.25">
      <c r="A472" s="18" t="s">
        <v>1114</v>
      </c>
      <c r="B472" s="18" t="s">
        <v>1115</v>
      </c>
      <c r="C472" s="18" t="s">
        <v>236</v>
      </c>
      <c r="D472" s="19">
        <v>8297087477.3999996</v>
      </c>
      <c r="E472" s="20">
        <v>20.827881280245901</v>
      </c>
      <c r="F472" s="21">
        <v>0.119208027193</v>
      </c>
      <c r="G472" s="20">
        <v>1.4226888703096201</v>
      </c>
      <c r="H472" s="21">
        <v>8.7857731388000002E-2</v>
      </c>
      <c r="I472" s="20">
        <v>7.7088706809999996</v>
      </c>
      <c r="J472" s="22">
        <v>1.3395687753472401</v>
      </c>
      <c r="K472" s="18"/>
      <c r="L472" s="18">
        <v>1</v>
      </c>
      <c r="M472" s="18"/>
      <c r="N472" s="18"/>
      <c r="O472" s="18">
        <v>1</v>
      </c>
      <c r="P472" s="22">
        <v>838847</v>
      </c>
      <c r="Q472" s="22">
        <v>1.4226888703096201</v>
      </c>
      <c r="R472" s="18" t="b">
        <v>0</v>
      </c>
      <c r="S472" s="22">
        <v>591732000</v>
      </c>
      <c r="T472" s="22">
        <v>4673863000</v>
      </c>
      <c r="U472" s="22"/>
      <c r="V472" s="18" t="b">
        <v>0</v>
      </c>
      <c r="W472" s="18"/>
      <c r="X472" s="22"/>
      <c r="Y472" s="18" t="b">
        <v>0</v>
      </c>
      <c r="Z472" s="22">
        <v>3.4112900000000002</v>
      </c>
      <c r="AA472" s="18" t="b">
        <v>0</v>
      </c>
      <c r="AB472" s="18" t="b">
        <v>0</v>
      </c>
      <c r="AC472" s="18" t="b">
        <v>0</v>
      </c>
      <c r="AD472" s="18" t="b">
        <v>0</v>
      </c>
      <c r="AE472" s="18" t="b">
        <v>0</v>
      </c>
      <c r="AF472" s="18" t="b">
        <v>0</v>
      </c>
      <c r="AG472" s="18" t="b">
        <v>0</v>
      </c>
      <c r="AH472" s="18" t="b">
        <v>1</v>
      </c>
      <c r="AI472" s="18" t="b">
        <v>0</v>
      </c>
      <c r="AJ472" s="18" t="b">
        <v>0</v>
      </c>
      <c r="AK472" s="18" t="s">
        <v>268</v>
      </c>
      <c r="AL472" s="22">
        <v>8.9499999999999993</v>
      </c>
      <c r="AM472" s="22">
        <v>2.74</v>
      </c>
      <c r="AN472" s="22"/>
      <c r="AO472" s="22">
        <v>571158000</v>
      </c>
      <c r="AP472" s="18" t="b">
        <v>0</v>
      </c>
      <c r="AQ472" s="22"/>
      <c r="AR472" s="22">
        <v>923363000</v>
      </c>
      <c r="AS472" s="22">
        <v>8468002000</v>
      </c>
      <c r="AT472" s="22">
        <v>5869848000</v>
      </c>
      <c r="AU472" s="22">
        <v>2598154000</v>
      </c>
      <c r="AV472" s="22">
        <v>4843950000</v>
      </c>
      <c r="AW472" s="22">
        <v>699733000</v>
      </c>
      <c r="AX472" s="22">
        <v>4673863000</v>
      </c>
      <c r="AY472" s="22">
        <v>4843950000</v>
      </c>
      <c r="AZ472" s="22">
        <v>5344066000</v>
      </c>
      <c r="BA472" s="22">
        <v>22.283124051043501</v>
      </c>
      <c r="BB472" s="22">
        <v>8.2632597394284982E-2</v>
      </c>
      <c r="BC472" s="22">
        <v>1.779400793018312</v>
      </c>
      <c r="BD472" s="23">
        <v>-6.4348355349992378E-2</v>
      </c>
      <c r="BE472" s="21">
        <v>7.108178934199999E-2</v>
      </c>
      <c r="BF472" s="23">
        <v>7.12665964601122E-2</v>
      </c>
      <c r="BG472" s="21">
        <v>9.9000000000000005E-2</v>
      </c>
      <c r="BH472" s="21">
        <v>6.7784999999999998E-2</v>
      </c>
      <c r="BI472" s="21">
        <v>9.3215599999999996E-2</v>
      </c>
      <c r="BJ472" s="21">
        <v>0.12660448113263054</v>
      </c>
    </row>
    <row r="473" spans="1:63" x14ac:dyDescent="0.25">
      <c r="A473" s="18" t="s">
        <v>1116</v>
      </c>
      <c r="B473" s="18" t="s">
        <v>1117</v>
      </c>
      <c r="C473" s="18" t="s">
        <v>1118</v>
      </c>
      <c r="D473" s="19">
        <v>207686657.71350101</v>
      </c>
      <c r="E473" s="20"/>
      <c r="F473" s="21"/>
      <c r="G473" s="20"/>
      <c r="H473" s="21">
        <v>-0.68590095634899995</v>
      </c>
      <c r="I473" s="20"/>
      <c r="J473" s="22">
        <v>1.1743061426313901</v>
      </c>
      <c r="K473" s="18"/>
      <c r="L473" s="18"/>
      <c r="M473" s="18"/>
      <c r="N473" s="18">
        <v>1</v>
      </c>
      <c r="O473" s="18">
        <v>1</v>
      </c>
      <c r="P473" s="22"/>
      <c r="Q473" s="22"/>
      <c r="R473" s="18"/>
      <c r="S473" s="22">
        <v>-248597616.86526099</v>
      </c>
      <c r="T473" s="22">
        <v>484005499.54170501</v>
      </c>
      <c r="U473" s="22"/>
      <c r="V473" s="18"/>
      <c r="W473" s="18"/>
      <c r="X473" s="22"/>
      <c r="Y473" s="18"/>
      <c r="Z473" s="22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22"/>
      <c r="AM473" s="22"/>
      <c r="AN473" s="22">
        <v>0</v>
      </c>
      <c r="AO473" s="22"/>
      <c r="AP473" s="18"/>
      <c r="AQ473" s="22"/>
      <c r="AR473" s="22">
        <v>249065077.91017401</v>
      </c>
      <c r="AS473" s="22">
        <v>1571604032.9972501</v>
      </c>
      <c r="AT473" s="22">
        <v>-588661778.18515015</v>
      </c>
      <c r="AU473" s="22">
        <v>2160265811.1824002</v>
      </c>
      <c r="AV473" s="22">
        <v>1267328395.0617299</v>
      </c>
      <c r="AW473" s="22"/>
      <c r="AX473" s="22">
        <v>484005499.54170501</v>
      </c>
      <c r="AY473" s="22">
        <v>1267328395.0617299</v>
      </c>
      <c r="AZ473" s="22">
        <v>1121660117.87819</v>
      </c>
      <c r="BA473" s="22">
        <v>20.478891861529064</v>
      </c>
      <c r="BB473" s="22"/>
      <c r="BC473" s="22">
        <v>1.7947508899816249</v>
      </c>
      <c r="BD473" s="23">
        <v>-0.2441107234973075</v>
      </c>
      <c r="BE473" s="21"/>
      <c r="BF473" s="22"/>
      <c r="BG473" s="21"/>
      <c r="BH473" s="21"/>
      <c r="BI473" s="21"/>
      <c r="BJ473" s="21">
        <v>-0.51362560363601861</v>
      </c>
    </row>
    <row r="474" spans="1:63" x14ac:dyDescent="0.25">
      <c r="A474" s="18" t="s">
        <v>1119</v>
      </c>
      <c r="B474" s="18" t="s">
        <v>1120</v>
      </c>
      <c r="C474" s="18" t="s">
        <v>273</v>
      </c>
      <c r="D474" s="19">
        <v>147392774.93890899</v>
      </c>
      <c r="E474" s="20">
        <v>7.4555438013198296</v>
      </c>
      <c r="F474" s="21">
        <v>0.44426648705600003</v>
      </c>
      <c r="G474" s="20">
        <v>0.70907616357246395</v>
      </c>
      <c r="H474" s="21">
        <v>1.4212554655000001E-2</v>
      </c>
      <c r="I474" s="20">
        <v>2.2836309678000002</v>
      </c>
      <c r="J474" s="22">
        <v>6.0324884301417997E-2</v>
      </c>
      <c r="K474" s="18"/>
      <c r="L474" s="18">
        <v>1</v>
      </c>
      <c r="M474" s="18"/>
      <c r="N474" s="18"/>
      <c r="O474" s="18">
        <v>1</v>
      </c>
      <c r="P474" s="22"/>
      <c r="Q474" s="22">
        <v>0.71147169115210096</v>
      </c>
      <c r="R474" s="18"/>
      <c r="S474" s="22">
        <v>13088911.281973399</v>
      </c>
      <c r="T474" s="22">
        <v>545697306.84814298</v>
      </c>
      <c r="U474" s="22"/>
      <c r="V474" s="18"/>
      <c r="W474" s="18"/>
      <c r="X474" s="22"/>
      <c r="Y474" s="18"/>
      <c r="Z474" s="22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22"/>
      <c r="AM474" s="22"/>
      <c r="AN474" s="22"/>
      <c r="AO474" s="22"/>
      <c r="AP474" s="18"/>
      <c r="AQ474" s="22">
        <v>0.78357299588573803</v>
      </c>
      <c r="AR474" s="22">
        <v>94858716.508151203</v>
      </c>
      <c r="AS474" s="22">
        <v>388818795.46678102</v>
      </c>
      <c r="AT474" s="22">
        <v>176253744.32312301</v>
      </c>
      <c r="AU474" s="22">
        <v>212565051.14365801</v>
      </c>
      <c r="AV474" s="22">
        <v>635455949.45594895</v>
      </c>
      <c r="AW474" s="22">
        <v>78303631.820879906</v>
      </c>
      <c r="AX474" s="22">
        <v>545697306.84814298</v>
      </c>
      <c r="AY474" s="22">
        <v>635455949.45594895</v>
      </c>
      <c r="AZ474" s="22">
        <v>624827718.932042</v>
      </c>
      <c r="BA474" s="22">
        <v>20.193714163377827</v>
      </c>
      <c r="BB474" s="22">
        <v>0.20138849441904058</v>
      </c>
      <c r="BC474" s="22">
        <v>0.65837145754213333</v>
      </c>
      <c r="BD474" s="23">
        <v>-6.2120456550713701E-2</v>
      </c>
      <c r="BE474" s="21">
        <v>9.9736630945999993E-2</v>
      </c>
      <c r="BF474" s="22"/>
      <c r="BG474" s="21"/>
      <c r="BH474" s="21"/>
      <c r="BI474" s="21"/>
      <c r="BJ474" s="21">
        <v>2.3985662230170745E-2</v>
      </c>
    </row>
    <row r="475" spans="1:63" x14ac:dyDescent="0.25">
      <c r="A475" s="18" t="s">
        <v>1121</v>
      </c>
      <c r="B475" s="18" t="s">
        <v>1122</v>
      </c>
      <c r="C475" s="18" t="s">
        <v>400</v>
      </c>
      <c r="D475" s="19">
        <v>14162370.3831232</v>
      </c>
      <c r="E475" s="20"/>
      <c r="F475" s="21"/>
      <c r="G475" s="20">
        <v>-0.86824109167020602</v>
      </c>
      <c r="H475" s="21">
        <v>-0.82183397492799992</v>
      </c>
      <c r="I475" s="20"/>
      <c r="J475" s="22">
        <v>-1.1408658891638099</v>
      </c>
      <c r="K475" s="18"/>
      <c r="L475" s="18">
        <v>1</v>
      </c>
      <c r="M475" s="18"/>
      <c r="N475" s="18"/>
      <c r="O475" s="18">
        <v>1</v>
      </c>
      <c r="P475" s="22"/>
      <c r="Q475" s="22">
        <v>-0.83830174368157895</v>
      </c>
      <c r="R475" s="18"/>
      <c r="S475" s="22">
        <v>298009.95024875598</v>
      </c>
      <c r="T475" s="22">
        <v>7560447.7611940298</v>
      </c>
      <c r="U475" s="22"/>
      <c r="V475" s="18"/>
      <c r="W475" s="18"/>
      <c r="X475" s="22"/>
      <c r="Y475" s="18"/>
      <c r="Z475" s="22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22"/>
      <c r="AM475" s="22"/>
      <c r="AN475" s="22"/>
      <c r="AO475" s="22"/>
      <c r="AP475" s="18"/>
      <c r="AQ475" s="22"/>
      <c r="AR475" s="22">
        <v>2534328.3582089599</v>
      </c>
      <c r="AS475" s="22">
        <v>19779353.233830899</v>
      </c>
      <c r="AT475" s="22">
        <v>-16733582.089552201</v>
      </c>
      <c r="AU475" s="22">
        <v>36512935.3233831</v>
      </c>
      <c r="AV475" s="22">
        <v>31545121.056492999</v>
      </c>
      <c r="AW475" s="22">
        <v>10649502.4875622</v>
      </c>
      <c r="AX475" s="22">
        <v>7560447.7611940298</v>
      </c>
      <c r="AY475" s="22">
        <v>31545121.056492999</v>
      </c>
      <c r="AZ475" s="22">
        <v>38075544.794188902</v>
      </c>
      <c r="BA475" s="22">
        <v>16.552685233716844</v>
      </c>
      <c r="BB475" s="22">
        <v>0.53841510193301634</v>
      </c>
      <c r="BC475" s="22">
        <v>1.0115875478525151</v>
      </c>
      <c r="BD475" s="23">
        <v>-0.46592068984214663</v>
      </c>
      <c r="BE475" s="21"/>
      <c r="BF475" s="22"/>
      <c r="BG475" s="21"/>
      <c r="BH475" s="21"/>
      <c r="BI475" s="21"/>
      <c r="BJ475" s="21">
        <v>3.9416971013062185E-2</v>
      </c>
    </row>
    <row r="476" spans="1:63" x14ac:dyDescent="0.25">
      <c r="A476" s="18" t="s">
        <v>1123</v>
      </c>
      <c r="B476" s="18" t="s">
        <v>1124</v>
      </c>
      <c r="C476" s="18" t="s">
        <v>746</v>
      </c>
      <c r="D476" s="19">
        <v>9011735.1938816607</v>
      </c>
      <c r="E476" s="20">
        <v>7.0058761327563701</v>
      </c>
      <c r="F476" s="21">
        <v>1.022227579418</v>
      </c>
      <c r="G476" s="20">
        <v>1.703268160688</v>
      </c>
      <c r="H476" s="21">
        <v>3.0205767460000001E-2</v>
      </c>
      <c r="I476" s="20">
        <v>3.9219834158000002</v>
      </c>
      <c r="J476" s="22">
        <v>1.1011572991916601</v>
      </c>
      <c r="K476" s="18">
        <v>1</v>
      </c>
      <c r="L476" s="18"/>
      <c r="M476" s="18"/>
      <c r="N476" s="18"/>
      <c r="O476" s="18">
        <v>1</v>
      </c>
      <c r="P476" s="22"/>
      <c r="Q476" s="22">
        <v>1.7707873921887201</v>
      </c>
      <c r="R476" s="18"/>
      <c r="S476" s="22">
        <v>1736981.1370846799</v>
      </c>
      <c r="T476" s="22">
        <v>35211739.8749552</v>
      </c>
      <c r="U476" s="22"/>
      <c r="V476" s="18"/>
      <c r="W476" s="18"/>
      <c r="X476" s="22"/>
      <c r="Y476" s="18"/>
      <c r="Z476" s="22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22"/>
      <c r="AM476" s="22"/>
      <c r="AN476" s="22"/>
      <c r="AO476" s="22"/>
      <c r="AP476" s="18"/>
      <c r="AQ476" s="22"/>
      <c r="AR476" s="22">
        <v>3890433.1435094802</v>
      </c>
      <c r="AS476" s="22">
        <v>12787768.9724291</v>
      </c>
      <c r="AT476" s="22">
        <v>4625343.47497115</v>
      </c>
      <c r="AU476" s="22">
        <v>8162425.4974579504</v>
      </c>
      <c r="AV476" s="22">
        <v>28535617.2304134</v>
      </c>
      <c r="AW476" s="22">
        <v>4728153.6643967396</v>
      </c>
      <c r="AX476" s="22">
        <v>35211739.8749552</v>
      </c>
      <c r="AY476" s="22">
        <v>28535617.2304134</v>
      </c>
      <c r="AZ476" s="22">
        <v>16809030.870834</v>
      </c>
      <c r="BA476" s="22">
        <v>17.27177684825029</v>
      </c>
      <c r="BB476" s="22">
        <v>0.36974031002521335</v>
      </c>
      <c r="BC476" s="22">
        <v>0.40120154161974364</v>
      </c>
      <c r="BD476" s="23">
        <v>0.46579680574687388</v>
      </c>
      <c r="BE476" s="21"/>
      <c r="BF476" s="22"/>
      <c r="BG476" s="21"/>
      <c r="BH476" s="21"/>
      <c r="BI476" s="21"/>
      <c r="BJ476" s="21">
        <v>4.9329602662438445E-2</v>
      </c>
    </row>
    <row r="477" spans="1:63" x14ac:dyDescent="0.25">
      <c r="A477" s="18" t="s">
        <v>1125</v>
      </c>
      <c r="B477" s="18" t="s">
        <v>1126</v>
      </c>
      <c r="C477" s="18" t="s">
        <v>273</v>
      </c>
      <c r="D477" s="19">
        <v>84712845.371029094</v>
      </c>
      <c r="E477" s="20">
        <v>18.069306930693099</v>
      </c>
      <c r="F477" s="21">
        <v>2.2805127594400001</v>
      </c>
      <c r="G477" s="20">
        <v>1.1213527672902599</v>
      </c>
      <c r="H477" s="21">
        <v>1.2820698129999999E-2</v>
      </c>
      <c r="I477" s="20">
        <v>2.5207394909</v>
      </c>
      <c r="J477" s="22">
        <v>0.35660184899012098</v>
      </c>
      <c r="K477" s="18"/>
      <c r="L477" s="18">
        <v>1</v>
      </c>
      <c r="M477" s="18"/>
      <c r="N477" s="18"/>
      <c r="O477" s="18">
        <v>1</v>
      </c>
      <c r="P477" s="22"/>
      <c r="Q477" s="22">
        <v>1.1367137641024501</v>
      </c>
      <c r="R477" s="18"/>
      <c r="S477" s="22">
        <v>10956890.2447441</v>
      </c>
      <c r="T477" s="22">
        <v>286508013.19658202</v>
      </c>
      <c r="U477" s="22"/>
      <c r="V477" s="18"/>
      <c r="W477" s="18"/>
      <c r="X477" s="22"/>
      <c r="Y477" s="18"/>
      <c r="Z477" s="22">
        <v>2.2307557481794998E-2</v>
      </c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22"/>
      <c r="AM477" s="22"/>
      <c r="AN477" s="22"/>
      <c r="AO477" s="22">
        <v>7261906.6588059096</v>
      </c>
      <c r="AP477" s="18"/>
      <c r="AQ477" s="22">
        <v>1.2713380037286299</v>
      </c>
      <c r="AR477" s="22">
        <v>60078268.431732498</v>
      </c>
      <c r="AS477" s="22">
        <v>249532736.08216101</v>
      </c>
      <c r="AT477" s="22">
        <v>63748740.388995022</v>
      </c>
      <c r="AU477" s="22">
        <v>185783995.69316599</v>
      </c>
      <c r="AV477" s="22">
        <v>273656019.65601999</v>
      </c>
      <c r="AW477" s="22">
        <v>145379815.85522401</v>
      </c>
      <c r="AX477" s="22">
        <v>286508013.19658202</v>
      </c>
      <c r="AY477" s="22">
        <v>273656019.65601999</v>
      </c>
      <c r="AZ477" s="22">
        <v>270084900.70244801</v>
      </c>
      <c r="BA477" s="22">
        <v>19.450329767979717</v>
      </c>
      <c r="BB477" s="22">
        <v>0.58260819056364743</v>
      </c>
      <c r="BC477" s="22">
        <v>0.89092737643804221</v>
      </c>
      <c r="BD477" s="23">
        <v>3.0093126756954035E-2</v>
      </c>
      <c r="BE477" s="21">
        <v>6.264338945499999E-2</v>
      </c>
      <c r="BF477" s="22"/>
      <c r="BG477" s="21">
        <v>9.4E-2</v>
      </c>
      <c r="BH477" s="21">
        <v>3.7484999999999997E-2</v>
      </c>
      <c r="BI477" s="21">
        <v>9.5235E-2</v>
      </c>
      <c r="BJ477" s="21">
        <v>3.8242875382428619E-2</v>
      </c>
    </row>
    <row r="478" spans="1:63" x14ac:dyDescent="0.25">
      <c r="A478" s="18" t="s">
        <v>1127</v>
      </c>
      <c r="B478" s="18" t="s">
        <v>1128</v>
      </c>
      <c r="C478" s="18" t="s">
        <v>513</v>
      </c>
      <c r="D478" s="19">
        <v>483944406.54801297</v>
      </c>
      <c r="E478" s="20"/>
      <c r="F478" s="21">
        <v>1.28929303493</v>
      </c>
      <c r="G478" s="20">
        <v>7.7168340150074304</v>
      </c>
      <c r="H478" s="21">
        <v>3.1248343840000001E-2</v>
      </c>
      <c r="I478" s="20">
        <v>15.7476564125</v>
      </c>
      <c r="J478" s="22">
        <v>0.37457875722434503</v>
      </c>
      <c r="K478" s="18"/>
      <c r="L478" s="18">
        <v>1</v>
      </c>
      <c r="M478" s="18"/>
      <c r="N478" s="18"/>
      <c r="O478" s="18">
        <v>1</v>
      </c>
      <c r="P478" s="22"/>
      <c r="Q478" s="22">
        <v>7.6415478294951704</v>
      </c>
      <c r="R478" s="18"/>
      <c r="S478" s="22">
        <v>25483254.689042401</v>
      </c>
      <c r="T478" s="22">
        <v>300632828.23297101</v>
      </c>
      <c r="U478" s="22"/>
      <c r="V478" s="18"/>
      <c r="W478" s="18"/>
      <c r="X478" s="22"/>
      <c r="Y478" s="18"/>
      <c r="Z478" s="22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22"/>
      <c r="AM478" s="22"/>
      <c r="AN478" s="22"/>
      <c r="AO478" s="22"/>
      <c r="AP478" s="18"/>
      <c r="AQ478" s="22">
        <v>7.4825812765713202</v>
      </c>
      <c r="AR478" s="22">
        <v>155651186.77196401</v>
      </c>
      <c r="AS478" s="22">
        <v>278256374.33366197</v>
      </c>
      <c r="AT478" s="22">
        <v>63986472.655477971</v>
      </c>
      <c r="AU478" s="22">
        <v>214269901.678184</v>
      </c>
      <c r="AV478" s="22">
        <v>238501573.47055501</v>
      </c>
      <c r="AW478" s="22">
        <v>82497313.524185598</v>
      </c>
      <c r="AX478" s="22">
        <v>300632828.23297101</v>
      </c>
      <c r="AY478" s="22">
        <v>238501573.47055501</v>
      </c>
      <c r="AZ478" s="22">
        <v>200494557.29635599</v>
      </c>
      <c r="BA478" s="22">
        <v>19.405643351988594</v>
      </c>
      <c r="BB478" s="22">
        <v>0.29647951002646811</v>
      </c>
      <c r="BC478" s="22">
        <v>1.0322337934824541</v>
      </c>
      <c r="BD478" s="23">
        <v>0.2250365054419293</v>
      </c>
      <c r="BE478" s="21">
        <v>-8.6793911369999997E-3</v>
      </c>
      <c r="BF478" s="22"/>
      <c r="BG478" s="21"/>
      <c r="BH478" s="21"/>
      <c r="BI478" s="21"/>
      <c r="BJ478" s="21">
        <v>8.4765375886676375E-2</v>
      </c>
    </row>
    <row r="479" spans="1:63" x14ac:dyDescent="0.25">
      <c r="A479" s="18" t="s">
        <v>1129</v>
      </c>
      <c r="B479" s="18" t="s">
        <v>1130</v>
      </c>
      <c r="C479" s="18" t="s">
        <v>275</v>
      </c>
      <c r="D479" s="19">
        <v>356877359.958691</v>
      </c>
      <c r="E479" s="20">
        <v>173.247013768579</v>
      </c>
      <c r="F479" s="21">
        <v>4.4780715018560002</v>
      </c>
      <c r="G479" s="20">
        <v>5.5994561472222397</v>
      </c>
      <c r="H479" s="21">
        <v>1.1543458012000001E-2</v>
      </c>
      <c r="I479" s="20">
        <v>14.0788696312</v>
      </c>
      <c r="J479" s="22">
        <v>1.0144061270190401</v>
      </c>
      <c r="K479" s="18">
        <v>1</v>
      </c>
      <c r="L479" s="18">
        <v>1</v>
      </c>
      <c r="M479" s="18"/>
      <c r="N479" s="18">
        <v>1</v>
      </c>
      <c r="O479" s="18">
        <v>3</v>
      </c>
      <c r="P479" s="22"/>
      <c r="Q479" s="22">
        <v>5.5994561472222397</v>
      </c>
      <c r="R479" s="18"/>
      <c r="S479" s="22">
        <v>37405125.440437503</v>
      </c>
      <c r="T479" s="22">
        <v>216835589.27161801</v>
      </c>
      <c r="U479" s="22"/>
      <c r="V479" s="18"/>
      <c r="W479" s="18"/>
      <c r="X479" s="22"/>
      <c r="Y479" s="18"/>
      <c r="Z479" s="22">
        <v>0.242156618354047</v>
      </c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22"/>
      <c r="AM479" s="22">
        <v>2.2561411401789001E-2</v>
      </c>
      <c r="AN479" s="22"/>
      <c r="AO479" s="22">
        <v>19558657.0991062</v>
      </c>
      <c r="AP479" s="18"/>
      <c r="AQ479" s="22"/>
      <c r="AR479" s="22">
        <v>203859868.68706301</v>
      </c>
      <c r="AS479" s="22">
        <v>424844138.090379</v>
      </c>
      <c r="AT479" s="22">
        <v>68122725.60987401</v>
      </c>
      <c r="AU479" s="22">
        <v>356721412.48050499</v>
      </c>
      <c r="AV479" s="22">
        <v>261807414.779796</v>
      </c>
      <c r="AW479" s="22">
        <v>305058436.182298</v>
      </c>
      <c r="AX479" s="22"/>
      <c r="AY479" s="22"/>
      <c r="AZ479" s="22">
        <v>251889753.63364601</v>
      </c>
      <c r="BA479" s="22"/>
      <c r="BB479" s="22">
        <v>0.71804788822907462</v>
      </c>
      <c r="BC479" s="22"/>
      <c r="BD479" s="23"/>
      <c r="BE479" s="21">
        <v>3.8617280121999997E-2</v>
      </c>
      <c r="BF479" s="23">
        <v>6.6005316374826897E-3</v>
      </c>
      <c r="BG479" s="21">
        <v>0.14599999999999999</v>
      </c>
      <c r="BH479" s="21"/>
      <c r="BI479" s="21">
        <v>0.252</v>
      </c>
      <c r="BJ479" s="21"/>
    </row>
    <row r="480" spans="1:63" x14ac:dyDescent="0.25">
      <c r="A480" s="18" t="s">
        <v>1131</v>
      </c>
      <c r="B480" s="18" t="s">
        <v>1132</v>
      </c>
      <c r="C480" s="18" t="s">
        <v>381</v>
      </c>
      <c r="D480" s="19"/>
      <c r="E480" s="20"/>
      <c r="F480" s="21">
        <v>1.6863332645</v>
      </c>
      <c r="G480" s="20"/>
      <c r="H480" s="21">
        <v>-1.504098444E-2</v>
      </c>
      <c r="I480" s="20"/>
      <c r="J480" s="22"/>
      <c r="K480" s="18">
        <v>1</v>
      </c>
      <c r="L480" s="18"/>
      <c r="M480" s="18"/>
      <c r="N480" s="18"/>
      <c r="O480" s="18">
        <v>1</v>
      </c>
      <c r="P480" s="22"/>
      <c r="Q480" s="22"/>
      <c r="R480" s="18"/>
      <c r="S480" s="22">
        <v>7949592.5715368604</v>
      </c>
      <c r="T480" s="22">
        <v>69646217.720123395</v>
      </c>
      <c r="U480" s="22"/>
      <c r="V480" s="18"/>
      <c r="W480" s="18"/>
      <c r="X480" s="22"/>
      <c r="Y480" s="18"/>
      <c r="Z480" s="22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22"/>
      <c r="AM480" s="22"/>
      <c r="AN480" s="22"/>
      <c r="AO480" s="22"/>
      <c r="AP480" s="18"/>
      <c r="AQ480" s="22"/>
      <c r="AR480" s="22">
        <v>56601288.610953197</v>
      </c>
      <c r="AS480" s="22">
        <v>133111823.17777</v>
      </c>
      <c r="AT480" s="22">
        <v>35788774.613675401</v>
      </c>
      <c r="AU480" s="22">
        <v>97323048.564094603</v>
      </c>
      <c r="AV480" s="22">
        <v>109477683.186379</v>
      </c>
      <c r="AW480" s="22">
        <v>60351801.126673199</v>
      </c>
      <c r="AX480" s="22">
        <v>69646217.720123395</v>
      </c>
      <c r="AY480" s="22">
        <v>109477683.186379</v>
      </c>
      <c r="AZ480" s="22">
        <v>115592111.938467</v>
      </c>
      <c r="BA480" s="22">
        <v>18.285085116278914</v>
      </c>
      <c r="BB480" s="22">
        <v>0.45339174001150706</v>
      </c>
      <c r="BC480" s="22">
        <v>1.4862541794157398</v>
      </c>
      <c r="BD480" s="23">
        <v>-0.2083642092577454</v>
      </c>
      <c r="BE480" s="21"/>
      <c r="BF480" s="22"/>
      <c r="BG480" s="21"/>
      <c r="BH480" s="21"/>
      <c r="BI480" s="21"/>
      <c r="BJ480" s="21">
        <v>0.11414248801683205</v>
      </c>
      <c r="BK480" s="24"/>
    </row>
    <row r="481" spans="1:63" x14ac:dyDescent="0.25">
      <c r="A481" s="18" t="s">
        <v>1133</v>
      </c>
      <c r="B481" s="18" t="s">
        <v>1134</v>
      </c>
      <c r="C481" s="18" t="s">
        <v>513</v>
      </c>
      <c r="D481" s="19">
        <v>11937664.3427152</v>
      </c>
      <c r="E481" s="20"/>
      <c r="F481" s="21">
        <v>2.3067234912500001</v>
      </c>
      <c r="G481" s="20">
        <v>1.55354108334734</v>
      </c>
      <c r="H481" s="21">
        <v>-5.9255548889999995E-2</v>
      </c>
      <c r="I481" s="20">
        <v>1.9898056441</v>
      </c>
      <c r="J481" s="22">
        <v>0.54676121196565597</v>
      </c>
      <c r="K481" s="18">
        <v>1</v>
      </c>
      <c r="L481" s="18"/>
      <c r="M481" s="18"/>
      <c r="N481" s="18"/>
      <c r="O481" s="18">
        <v>1</v>
      </c>
      <c r="P481" s="22"/>
      <c r="Q481" s="22">
        <v>1.55354108334734</v>
      </c>
      <c r="R481" s="18"/>
      <c r="S481" s="22">
        <v>-1826646.1994077</v>
      </c>
      <c r="T481" s="22">
        <v>58128762.487660401</v>
      </c>
      <c r="U481" s="22"/>
      <c r="V481" s="18"/>
      <c r="W481" s="18"/>
      <c r="X481" s="22"/>
      <c r="Y481" s="18"/>
      <c r="Z481" s="22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22"/>
      <c r="AM481" s="22"/>
      <c r="AN481" s="22"/>
      <c r="AO481" s="22"/>
      <c r="AP481" s="18"/>
      <c r="AQ481" s="22"/>
      <c r="AR481" s="22">
        <v>26230298.716683101</v>
      </c>
      <c r="AS481" s="22">
        <v>65099311.747285299</v>
      </c>
      <c r="AT481" s="22">
        <v>9560488.6475814953</v>
      </c>
      <c r="AU481" s="22">
        <v>55538823.099703804</v>
      </c>
      <c r="AV481" s="22">
        <v>37573000</v>
      </c>
      <c r="AW481" s="22">
        <v>22053403.751233999</v>
      </c>
      <c r="AX481" s="22">
        <v>58128762.487660401</v>
      </c>
      <c r="AY481" s="22">
        <v>37573000</v>
      </c>
      <c r="AZ481" s="22">
        <v>43661287.1921084</v>
      </c>
      <c r="BA481" s="22">
        <v>17.659983708027237</v>
      </c>
      <c r="BB481" s="22">
        <v>0.33876554389461183</v>
      </c>
      <c r="BC481" s="22">
        <v>1.3604621284938001</v>
      </c>
      <c r="BD481" s="23">
        <v>0.20382253209672746</v>
      </c>
      <c r="BE481" s="21">
        <v>-0.29525221171900001</v>
      </c>
      <c r="BF481" s="22"/>
      <c r="BG481" s="21"/>
      <c r="BH481" s="21"/>
      <c r="BI481" s="21"/>
      <c r="BJ481" s="21">
        <v>-3.142413705771667E-2</v>
      </c>
    </row>
    <row r="482" spans="1:63" x14ac:dyDescent="0.25">
      <c r="A482" s="18" t="s">
        <v>1135</v>
      </c>
      <c r="B482" s="18" t="s">
        <v>1136</v>
      </c>
      <c r="C482" s="18" t="s">
        <v>236</v>
      </c>
      <c r="D482" s="19">
        <v>6751074524.6700001</v>
      </c>
      <c r="E482" s="20">
        <v>35.288094760088299</v>
      </c>
      <c r="F482" s="21">
        <v>0.25370500191500001</v>
      </c>
      <c r="G482" s="20">
        <v>9.75249556062934</v>
      </c>
      <c r="H482" s="21">
        <v>4.6443025060999996E-2</v>
      </c>
      <c r="I482" s="20">
        <v>21.5309617532</v>
      </c>
      <c r="J482" s="22">
        <v>0.99455322903757704</v>
      </c>
      <c r="K482" s="18"/>
      <c r="L482" s="18">
        <v>1</v>
      </c>
      <c r="M482" s="18"/>
      <c r="N482" s="18"/>
      <c r="O482" s="18">
        <v>1</v>
      </c>
      <c r="P482" s="22">
        <v>355053</v>
      </c>
      <c r="Q482" s="22">
        <v>9.75249556062934</v>
      </c>
      <c r="R482" s="18" t="b">
        <v>0</v>
      </c>
      <c r="S482" s="22">
        <v>283619000</v>
      </c>
      <c r="T482" s="22">
        <v>4136380000</v>
      </c>
      <c r="U482" s="22"/>
      <c r="V482" s="18" t="b">
        <v>0</v>
      </c>
      <c r="W482" s="18"/>
      <c r="X482" s="22"/>
      <c r="Y482" s="18" t="b">
        <v>0</v>
      </c>
      <c r="Z482" s="22">
        <v>6.7996499999999997</v>
      </c>
      <c r="AA482" s="18" t="b">
        <v>0</v>
      </c>
      <c r="AB482" s="18" t="b">
        <v>1</v>
      </c>
      <c r="AC482" s="18" t="b">
        <v>0</v>
      </c>
      <c r="AD482" s="18" t="b">
        <v>0</v>
      </c>
      <c r="AE482" s="18" t="b">
        <v>0</v>
      </c>
      <c r="AF482" s="18" t="b">
        <v>0</v>
      </c>
      <c r="AG482" s="18" t="b">
        <v>0</v>
      </c>
      <c r="AH482" s="18" t="b">
        <v>0</v>
      </c>
      <c r="AI482" s="18" t="b">
        <v>0</v>
      </c>
      <c r="AJ482" s="18" t="b">
        <v>0</v>
      </c>
      <c r="AK482" s="18" t="s">
        <v>268</v>
      </c>
      <c r="AL482" s="22">
        <v>8.64</v>
      </c>
      <c r="AM482" s="22">
        <v>5.34</v>
      </c>
      <c r="AN482" s="22"/>
      <c r="AO482" s="22">
        <v>251916770</v>
      </c>
      <c r="AP482" s="18" t="b">
        <v>1</v>
      </c>
      <c r="AQ482" s="22">
        <v>9.7524951340170496</v>
      </c>
      <c r="AR482" s="22">
        <v>1208175000</v>
      </c>
      <c r="AS482" s="22">
        <v>1653799000</v>
      </c>
      <c r="AT482" s="22">
        <v>691835000</v>
      </c>
      <c r="AU482" s="22">
        <v>961964000</v>
      </c>
      <c r="AV482" s="22">
        <v>4089618000</v>
      </c>
      <c r="AW482" s="22">
        <v>175522000</v>
      </c>
      <c r="AX482" s="22">
        <v>4136380000</v>
      </c>
      <c r="AY482" s="22">
        <v>4089618000</v>
      </c>
      <c r="AZ482" s="22">
        <v>4618960000</v>
      </c>
      <c r="BA482" s="22">
        <v>22.137402125123639</v>
      </c>
      <c r="BB482" s="22">
        <v>0.10613260740876007</v>
      </c>
      <c r="BC482" s="22">
        <v>0.4020907858231913</v>
      </c>
      <c r="BD482" s="23">
        <v>-5.1583834271971024E-2</v>
      </c>
      <c r="BE482" s="21">
        <v>0.27185375545500001</v>
      </c>
      <c r="BF482" s="23">
        <v>0.26483966639012196</v>
      </c>
      <c r="BG482" s="21">
        <v>0.33399999999999996</v>
      </c>
      <c r="BH482" s="21">
        <v>0.16800670000000001</v>
      </c>
      <c r="BI482" s="21">
        <v>0.34150199999999997</v>
      </c>
      <c r="BJ482" s="21">
        <v>6.8566959515324988E-2</v>
      </c>
    </row>
    <row r="483" spans="1:63" x14ac:dyDescent="0.25">
      <c r="A483" s="18" t="s">
        <v>1137</v>
      </c>
      <c r="B483" s="18" t="s">
        <v>1138</v>
      </c>
      <c r="C483" s="18" t="s">
        <v>275</v>
      </c>
      <c r="D483" s="19">
        <v>61987108.721199401</v>
      </c>
      <c r="E483" s="20">
        <v>44.769935985673598</v>
      </c>
      <c r="F483" s="21">
        <v>0.26785278547000002</v>
      </c>
      <c r="G483" s="20">
        <v>3.69343390942741</v>
      </c>
      <c r="H483" s="21">
        <v>7.4351717280000007E-2</v>
      </c>
      <c r="I483" s="20">
        <v>14.2224330567</v>
      </c>
      <c r="J483" s="22"/>
      <c r="K483" s="18">
        <v>1</v>
      </c>
      <c r="L483" s="18"/>
      <c r="M483" s="18"/>
      <c r="N483" s="18"/>
      <c r="O483" s="18">
        <v>1</v>
      </c>
      <c r="P483" s="22"/>
      <c r="Q483" s="22">
        <v>3.69343390942741</v>
      </c>
      <c r="R483" s="18"/>
      <c r="S483" s="22">
        <v>2819569.86348846</v>
      </c>
      <c r="T483" s="22">
        <v>20136704.0837938</v>
      </c>
      <c r="U483" s="22"/>
      <c r="V483" s="18"/>
      <c r="W483" s="18"/>
      <c r="X483" s="22"/>
      <c r="Y483" s="18"/>
      <c r="Z483" s="22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22"/>
      <c r="AM483" s="22"/>
      <c r="AN483" s="22"/>
      <c r="AO483" s="22"/>
      <c r="AP483" s="18"/>
      <c r="AQ483" s="22"/>
      <c r="AR483" s="22">
        <v>7337158.4804667197</v>
      </c>
      <c r="AS483" s="22">
        <v>29518647.592275299</v>
      </c>
      <c r="AT483" s="22">
        <v>18148333.5579645</v>
      </c>
      <c r="AU483" s="22">
        <v>11370314.034310799</v>
      </c>
      <c r="AV483" s="22">
        <v>28172430.952973399</v>
      </c>
      <c r="AW483" s="22">
        <v>4861081.6951306397</v>
      </c>
      <c r="AX483" s="22">
        <v>20136704.0837938</v>
      </c>
      <c r="AY483" s="22">
        <v>28172430.952973399</v>
      </c>
      <c r="AZ483" s="22">
        <v>33441913.204824202</v>
      </c>
      <c r="BA483" s="22">
        <v>16.985954606771756</v>
      </c>
      <c r="BB483" s="22">
        <v>0.16467833358336953</v>
      </c>
      <c r="BC483" s="22">
        <v>1.2220731159773073</v>
      </c>
      <c r="BD483" s="23">
        <v>-0.22140245054547555</v>
      </c>
      <c r="BE483" s="21">
        <v>7.9515706805999994E-2</v>
      </c>
      <c r="BF483" s="22"/>
      <c r="BG483" s="21"/>
      <c r="BH483" s="21"/>
      <c r="BI483" s="21"/>
      <c r="BJ483" s="21">
        <v>0.14002141819016325</v>
      </c>
      <c r="BK483" s="24"/>
    </row>
    <row r="484" spans="1:63" x14ac:dyDescent="0.25">
      <c r="A484" s="18" t="s">
        <v>1139</v>
      </c>
      <c r="B484" s="18" t="s">
        <v>1140</v>
      </c>
      <c r="C484" s="18" t="s">
        <v>746</v>
      </c>
      <c r="D484" s="19">
        <v>509190822.32121301</v>
      </c>
      <c r="E484" s="20">
        <v>140.992542741362</v>
      </c>
      <c r="F484" s="21">
        <v>0.36959515285</v>
      </c>
      <c r="G484" s="20">
        <v>7.0866359656303803</v>
      </c>
      <c r="H484" s="21">
        <v>1.5974578959999999E-2</v>
      </c>
      <c r="I484" s="20">
        <v>26.607474246700001</v>
      </c>
      <c r="J484" s="22">
        <v>1.25675810460277</v>
      </c>
      <c r="K484" s="18"/>
      <c r="L484" s="18">
        <v>1</v>
      </c>
      <c r="M484" s="18"/>
      <c r="N484" s="18"/>
      <c r="O484" s="18">
        <v>1</v>
      </c>
      <c r="P484" s="22"/>
      <c r="Q484" s="22">
        <v>7.2131830364451996</v>
      </c>
      <c r="R484" s="18"/>
      <c r="S484" s="22">
        <v>11289872.9640397</v>
      </c>
      <c r="T484" s="22">
        <v>460772835.278032</v>
      </c>
      <c r="U484" s="22"/>
      <c r="V484" s="18"/>
      <c r="W484" s="18"/>
      <c r="X484" s="22"/>
      <c r="Y484" s="18"/>
      <c r="Z484" s="22">
        <v>7.0209255801546994E-2</v>
      </c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22"/>
      <c r="AM484" s="22">
        <v>5.0968370382049002E-2</v>
      </c>
      <c r="AN484" s="22"/>
      <c r="AO484" s="22">
        <v>5301694.0809713304</v>
      </c>
      <c r="AP484" s="18"/>
      <c r="AQ484" s="22">
        <v>7.0459243381443697</v>
      </c>
      <c r="AR484" s="22">
        <v>130693056.163965</v>
      </c>
      <c r="AS484" s="22">
        <v>188740658.14450499</v>
      </c>
      <c r="AT484" s="22">
        <v>72298992.473417997</v>
      </c>
      <c r="AU484" s="22">
        <v>116441665.671087</v>
      </c>
      <c r="AV484" s="22">
        <v>556712922.81006098</v>
      </c>
      <c r="AW484" s="22">
        <v>26721357.174146801</v>
      </c>
      <c r="AX484" s="22">
        <v>17256.713525281099</v>
      </c>
      <c r="AY484" s="22">
        <v>26019.08065915</v>
      </c>
      <c r="AZ484" s="22">
        <v>39932.422054983901</v>
      </c>
      <c r="BA484" s="22">
        <v>9.9612709779867536</v>
      </c>
      <c r="BB484" s="22">
        <v>0.14157711134867507</v>
      </c>
      <c r="BC484" s="22">
        <v>8722.689517384124</v>
      </c>
      <c r="BD484" s="23">
        <v>-0.34259457655381143</v>
      </c>
      <c r="BE484" s="21"/>
      <c r="BF484" s="23">
        <v>3.8155887554708202E-2</v>
      </c>
      <c r="BG484" s="21">
        <v>0.10833330000000001</v>
      </c>
      <c r="BH484" s="21">
        <v>4.4000000000000004E-2</v>
      </c>
      <c r="BI484" s="21">
        <v>8.1888900000000001E-2</v>
      </c>
      <c r="BJ484" s="21">
        <v>654.23076923077087</v>
      </c>
    </row>
    <row r="485" spans="1:63" x14ac:dyDescent="0.25">
      <c r="A485" s="18" t="s">
        <v>1141</v>
      </c>
      <c r="B485" s="18" t="s">
        <v>1142</v>
      </c>
      <c r="C485" s="18" t="s">
        <v>311</v>
      </c>
      <c r="D485" s="19">
        <v>196323004.77621201</v>
      </c>
      <c r="E485" s="20">
        <v>13.797667999774699</v>
      </c>
      <c r="F485" s="21">
        <v>5.5643417469000006E-2</v>
      </c>
      <c r="G485" s="20">
        <v>1.27130220399769</v>
      </c>
      <c r="H485" s="21">
        <v>3255.21624266145</v>
      </c>
      <c r="I485" s="20"/>
      <c r="J485" s="22">
        <v>-0.40609885317078698</v>
      </c>
      <c r="K485" s="18">
        <v>1</v>
      </c>
      <c r="L485" s="18"/>
      <c r="M485" s="18"/>
      <c r="N485" s="18"/>
      <c r="O485" s="18">
        <v>1</v>
      </c>
      <c r="P485" s="22"/>
      <c r="Q485" s="22">
        <v>1.27130220399769</v>
      </c>
      <c r="R485" s="18"/>
      <c r="S485" s="22">
        <v>-522023.24762240198</v>
      </c>
      <c r="T485" s="22">
        <v>4319.8309263825304</v>
      </c>
      <c r="U485" s="22"/>
      <c r="V485" s="18"/>
      <c r="W485" s="18"/>
      <c r="X485" s="22"/>
      <c r="Y485" s="18"/>
      <c r="Z485" s="22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22"/>
      <c r="AM485" s="22"/>
      <c r="AN485" s="22">
        <v>4714843.67</v>
      </c>
      <c r="AO485" s="22"/>
      <c r="AP485" s="18"/>
      <c r="AQ485" s="22"/>
      <c r="AR485" s="22">
        <v>99303060.232476205</v>
      </c>
      <c r="AS485" s="22">
        <v>161575005.28355101</v>
      </c>
      <c r="AT485" s="22">
        <v>152838374.07537913</v>
      </c>
      <c r="AU485" s="22">
        <v>8736631.2081718892</v>
      </c>
      <c r="AV485" s="22">
        <v>7196.2741184298102</v>
      </c>
      <c r="AW485" s="22">
        <v>8504449.4540331103</v>
      </c>
      <c r="AX485" s="22">
        <v>4319.8309263825304</v>
      </c>
      <c r="AY485" s="22">
        <v>7196.2741184298102</v>
      </c>
      <c r="AZ485" s="22">
        <v>43153.640759183101</v>
      </c>
      <c r="BA485" s="22">
        <v>8.6261451152863629</v>
      </c>
      <c r="BB485" s="22">
        <v>5.2634684672350732E-2</v>
      </c>
      <c r="BC485" s="22">
        <v>28060.703624153844</v>
      </c>
      <c r="BD485" s="23">
        <v>-0.6164767348632314</v>
      </c>
      <c r="BE485" s="21">
        <v>9.6022230261000013E-2</v>
      </c>
      <c r="BF485" s="22"/>
      <c r="BG485" s="21"/>
      <c r="BH485" s="21"/>
      <c r="BI485" s="21"/>
      <c r="BJ485" s="21">
        <v>-120.84344422700578</v>
      </c>
    </row>
    <row r="486" spans="1:63" x14ac:dyDescent="0.25">
      <c r="A486" s="18" t="s">
        <v>1143</v>
      </c>
      <c r="B486" s="18" t="s">
        <v>1144</v>
      </c>
      <c r="C486" s="18" t="s">
        <v>400</v>
      </c>
      <c r="D486" s="19">
        <v>161251212.415131</v>
      </c>
      <c r="E486" s="20"/>
      <c r="F486" s="21">
        <v>1.2732513409150001</v>
      </c>
      <c r="G486" s="20">
        <v>2.4247683708108898</v>
      </c>
      <c r="H486" s="21">
        <v>-0.118083256623</v>
      </c>
      <c r="I486" s="20">
        <v>7.7418244899999999</v>
      </c>
      <c r="J486" s="22">
        <v>2.1418929582121198</v>
      </c>
      <c r="K486" s="18">
        <v>1</v>
      </c>
      <c r="L486" s="18"/>
      <c r="M486" s="18"/>
      <c r="N486" s="18"/>
      <c r="O486" s="18">
        <v>1</v>
      </c>
      <c r="P486" s="22"/>
      <c r="Q486" s="22">
        <v>2.27891764173956</v>
      </c>
      <c r="R486" s="18"/>
      <c r="S486" s="22">
        <v>-305970.14925373101</v>
      </c>
      <c r="T486" s="22">
        <v>43777611.940298498</v>
      </c>
      <c r="U486" s="22"/>
      <c r="V486" s="18"/>
      <c r="W486" s="18"/>
      <c r="X486" s="22"/>
      <c r="Y486" s="18"/>
      <c r="Z486" s="22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22"/>
      <c r="AM486" s="22"/>
      <c r="AN486" s="22">
        <v>0</v>
      </c>
      <c r="AO486" s="22"/>
      <c r="AP486" s="18"/>
      <c r="AQ486" s="22"/>
      <c r="AR486" s="22">
        <v>29516666.666666701</v>
      </c>
      <c r="AS486" s="22">
        <v>162225373.13432801</v>
      </c>
      <c r="AT486" s="22">
        <v>68222139.303482205</v>
      </c>
      <c r="AU486" s="22">
        <v>94003233.830845803</v>
      </c>
      <c r="AV486" s="22">
        <v>63094399.608706303</v>
      </c>
      <c r="AW486" s="22">
        <v>86863930.348258704</v>
      </c>
      <c r="AX486" s="22">
        <v>43777611.940298498</v>
      </c>
      <c r="AY486" s="22">
        <v>63094399.608706303</v>
      </c>
      <c r="AZ486" s="22">
        <v>57862953.995157398</v>
      </c>
      <c r="BA486" s="22">
        <v>17.777387835552705</v>
      </c>
      <c r="BB486" s="22">
        <v>0.53545218402014383</v>
      </c>
      <c r="BC486" s="22">
        <v>3.0358813459769425</v>
      </c>
      <c r="BD486" s="23">
        <v>-0.10787298146516268</v>
      </c>
      <c r="BE486" s="21">
        <v>-6.6067593623999998E-2</v>
      </c>
      <c r="BF486" s="22"/>
      <c r="BG486" s="21"/>
      <c r="BH486" s="21"/>
      <c r="BI486" s="21"/>
      <c r="BJ486" s="21">
        <v>-6.9891923221165261E-3</v>
      </c>
    </row>
    <row r="487" spans="1:63" x14ac:dyDescent="0.25">
      <c r="A487" s="18" t="s">
        <v>1145</v>
      </c>
      <c r="B487" s="18" t="s">
        <v>1146</v>
      </c>
      <c r="C487" s="18" t="s">
        <v>827</v>
      </c>
      <c r="D487" s="19">
        <v>49279596.290522002</v>
      </c>
      <c r="E487" s="20"/>
      <c r="F487" s="21">
        <v>0.17278193051999999</v>
      </c>
      <c r="G487" s="20">
        <v>0.34023464596569902</v>
      </c>
      <c r="H487" s="21">
        <v>-0.27297078914799999</v>
      </c>
      <c r="I487" s="20">
        <v>9.1069492152000002</v>
      </c>
      <c r="J487" s="22">
        <v>1.4723901436730999</v>
      </c>
      <c r="K487" s="18">
        <v>1</v>
      </c>
      <c r="L487" s="18"/>
      <c r="M487" s="18"/>
      <c r="N487" s="18"/>
      <c r="O487" s="18">
        <v>1</v>
      </c>
      <c r="P487" s="22"/>
      <c r="Q487" s="22">
        <v>0.344267898634881</v>
      </c>
      <c r="R487" s="18"/>
      <c r="S487" s="22">
        <v>-6869090</v>
      </c>
      <c r="T487" s="22">
        <v>54862830</v>
      </c>
      <c r="U487" s="22"/>
      <c r="V487" s="18"/>
      <c r="W487" s="18"/>
      <c r="X487" s="22"/>
      <c r="Y487" s="18"/>
      <c r="Z487" s="22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22"/>
      <c r="AM487" s="22"/>
      <c r="AN487" s="22"/>
      <c r="AO487" s="22"/>
      <c r="AP487" s="18"/>
      <c r="AQ487" s="22"/>
      <c r="AR487" s="22">
        <v>53778620</v>
      </c>
      <c r="AS487" s="22">
        <v>194859060</v>
      </c>
      <c r="AT487" s="22">
        <v>144840030</v>
      </c>
      <c r="AU487" s="22">
        <v>50019030</v>
      </c>
      <c r="AV487" s="22">
        <v>77840850</v>
      </c>
      <c r="AW487" s="22">
        <v>25025740</v>
      </c>
      <c r="AX487" s="22">
        <v>54862830</v>
      </c>
      <c r="AY487" s="22">
        <v>77840850</v>
      </c>
      <c r="AZ487" s="22">
        <v>75376520</v>
      </c>
      <c r="BA487" s="22">
        <v>17.995261771808046</v>
      </c>
      <c r="BB487" s="22">
        <v>0.12842995342377203</v>
      </c>
      <c r="BC487" s="22">
        <v>2.9367544291160579</v>
      </c>
      <c r="BD487" s="23">
        <v>-0.13124935155503831</v>
      </c>
      <c r="BE487" s="21">
        <v>-9.8363999289000012E-2</v>
      </c>
      <c r="BF487" s="22"/>
      <c r="BG487" s="21"/>
      <c r="BH487" s="21"/>
      <c r="BI487" s="21"/>
      <c r="BJ487" s="21">
        <v>-0.12520480624131128</v>
      </c>
    </row>
    <row r="488" spans="1:63" x14ac:dyDescent="0.25">
      <c r="A488" s="18" t="s">
        <v>1147</v>
      </c>
      <c r="B488" s="18" t="s">
        <v>1148</v>
      </c>
      <c r="C488" s="18" t="s">
        <v>749</v>
      </c>
      <c r="D488" s="19">
        <v>41508479.905400097</v>
      </c>
      <c r="E488" s="20"/>
      <c r="F488" s="21"/>
      <c r="G488" s="20"/>
      <c r="H488" s="21">
        <v>-0.87365659100000004</v>
      </c>
      <c r="I488" s="20"/>
      <c r="J488" s="22"/>
      <c r="K488" s="18"/>
      <c r="L488" s="18"/>
      <c r="M488" s="18"/>
      <c r="N488" s="18">
        <v>1</v>
      </c>
      <c r="O488" s="18">
        <v>1</v>
      </c>
      <c r="P488" s="22"/>
      <c r="Q488" s="22"/>
      <c r="R488" s="18"/>
      <c r="S488" s="22">
        <v>-7131964.0522875804</v>
      </c>
      <c r="T488" s="22">
        <v>9926519.6078431401</v>
      </c>
      <c r="U488" s="22"/>
      <c r="V488" s="18"/>
      <c r="W488" s="18"/>
      <c r="X488" s="22"/>
      <c r="Y488" s="18"/>
      <c r="Z488" s="22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22"/>
      <c r="AM488" s="22"/>
      <c r="AN488" s="22"/>
      <c r="AO488" s="22"/>
      <c r="AP488" s="18"/>
      <c r="AQ488" s="22"/>
      <c r="AR488" s="22">
        <v>5281754.9019607799</v>
      </c>
      <c r="AS488" s="22">
        <v>55631398.692810498</v>
      </c>
      <c r="AT488" s="22">
        <v>-8741581.6993464008</v>
      </c>
      <c r="AU488" s="22">
        <v>64372980.392156899</v>
      </c>
      <c r="AV488" s="22">
        <v>31147221.498371299</v>
      </c>
      <c r="AW488" s="22">
        <v>8696022.8758169897</v>
      </c>
      <c r="AX488" s="22">
        <v>9926519.6078431401</v>
      </c>
      <c r="AY488" s="22">
        <v>31147221.498371299</v>
      </c>
      <c r="AZ488" s="22">
        <v>120651973.23322999</v>
      </c>
      <c r="BA488" s="22">
        <v>16.682478041827721</v>
      </c>
      <c r="BB488" s="22">
        <v>0.15631501418534022</v>
      </c>
      <c r="BC488" s="22">
        <v>2.70885471810083</v>
      </c>
      <c r="BD488" s="23">
        <v>-0.71157281313791287</v>
      </c>
      <c r="BE488" s="21"/>
      <c r="BF488" s="22"/>
      <c r="BG488" s="21"/>
      <c r="BH488" s="21"/>
      <c r="BI488" s="21"/>
      <c r="BJ488" s="21">
        <v>-0.71847579353517566</v>
      </c>
    </row>
    <row r="489" spans="1:63" x14ac:dyDescent="0.25">
      <c r="A489" s="18" t="s">
        <v>1149</v>
      </c>
      <c r="B489" s="18" t="s">
        <v>1150</v>
      </c>
      <c r="C489" s="18" t="s">
        <v>746</v>
      </c>
      <c r="D489" s="19">
        <v>1180732.59090299</v>
      </c>
      <c r="E489" s="20">
        <v>47.439353099730504</v>
      </c>
      <c r="F489" s="21">
        <v>0.66212991881799999</v>
      </c>
      <c r="G489" s="20">
        <v>0.35762060866783801</v>
      </c>
      <c r="H489" s="21">
        <v>3.1741412019999998E-2</v>
      </c>
      <c r="I489" s="20">
        <v>11.5768203321</v>
      </c>
      <c r="J489" s="22">
        <v>0.25648337691862999</v>
      </c>
      <c r="K489" s="18"/>
      <c r="L489" s="18"/>
      <c r="M489" s="18"/>
      <c r="N489" s="18">
        <v>1</v>
      </c>
      <c r="O489" s="18">
        <v>1</v>
      </c>
      <c r="P489" s="22"/>
      <c r="Q489" s="22">
        <v>0.36168447922088098</v>
      </c>
      <c r="R489" s="18"/>
      <c r="S489" s="22">
        <v>227054.67723308501</v>
      </c>
      <c r="T489" s="22">
        <v>358948.93340236001</v>
      </c>
      <c r="U489" s="22"/>
      <c r="V489" s="18"/>
      <c r="W489" s="18"/>
      <c r="X489" s="22"/>
      <c r="Y489" s="18"/>
      <c r="Z489" s="22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22"/>
      <c r="AM489" s="22"/>
      <c r="AN489" s="22"/>
      <c r="AO489" s="22"/>
      <c r="AP489" s="18"/>
      <c r="AQ489" s="22"/>
      <c r="AR489" s="22"/>
      <c r="AS489" s="22">
        <v>5376431.70987482</v>
      </c>
      <c r="AT489" s="22">
        <v>3214774.6671445398</v>
      </c>
      <c r="AU489" s="22">
        <v>2161657.0427302802</v>
      </c>
      <c r="AV489" s="22">
        <v>317648.742411101</v>
      </c>
      <c r="AW489" s="22">
        <v>2128598.4893738502</v>
      </c>
      <c r="AX489" s="22">
        <v>358948.93340236001</v>
      </c>
      <c r="AY489" s="22">
        <v>317648.742411101</v>
      </c>
      <c r="AZ489" s="22">
        <v>342908.15542927402</v>
      </c>
      <c r="BA489" s="22">
        <v>12.729818439104818</v>
      </c>
      <c r="BB489" s="22">
        <v>0.39591286642110268</v>
      </c>
      <c r="BC489" s="22">
        <v>15.892551517889371</v>
      </c>
      <c r="BD489" s="23">
        <v>2.8178051334264896E-2</v>
      </c>
      <c r="BE489" s="21">
        <v>7.1370253900000001E-3</v>
      </c>
      <c r="BF489" s="22"/>
      <c r="BG489" s="21"/>
      <c r="BH489" s="21"/>
      <c r="BI489" s="21"/>
      <c r="BJ489" s="21">
        <v>0.63255426079946164</v>
      </c>
    </row>
    <row r="490" spans="1:63" x14ac:dyDescent="0.25">
      <c r="A490" s="18" t="s">
        <v>1151</v>
      </c>
      <c r="B490" s="18" t="s">
        <v>1152</v>
      </c>
      <c r="C490" s="18" t="s">
        <v>236</v>
      </c>
      <c r="D490" s="19">
        <v>430376309</v>
      </c>
      <c r="E490" s="20">
        <v>14.134193066068599</v>
      </c>
      <c r="F490" s="21">
        <v>1.5981426596399999</v>
      </c>
      <c r="G490" s="20">
        <v>0.88775923864759798</v>
      </c>
      <c r="H490" s="21">
        <v>5.0386188929999999E-2</v>
      </c>
      <c r="I490" s="20">
        <v>2.1677712937</v>
      </c>
      <c r="J490" s="22"/>
      <c r="K490" s="18"/>
      <c r="L490" s="18"/>
      <c r="M490" s="18"/>
      <c r="N490" s="18">
        <v>1</v>
      </c>
      <c r="O490" s="18">
        <v>1</v>
      </c>
      <c r="P490" s="22">
        <v>114903</v>
      </c>
      <c r="Q490" s="22">
        <v>0.88775923864759798</v>
      </c>
      <c r="R490" s="18" t="b">
        <v>0</v>
      </c>
      <c r="S490" s="22">
        <v>-3667000</v>
      </c>
      <c r="T490" s="22">
        <v>545070000</v>
      </c>
      <c r="U490" s="22"/>
      <c r="V490" s="18" t="b">
        <v>0</v>
      </c>
      <c r="W490" s="18"/>
      <c r="X490" s="22"/>
      <c r="Y490" s="18" t="b">
        <v>0</v>
      </c>
      <c r="Z490" s="22">
        <v>0.85036</v>
      </c>
      <c r="AA490" s="18" t="b">
        <v>0</v>
      </c>
      <c r="AB490" s="18" t="b">
        <v>0</v>
      </c>
      <c r="AC490" s="18" t="b">
        <v>0</v>
      </c>
      <c r="AD490" s="18" t="b">
        <v>0</v>
      </c>
      <c r="AE490" s="18" t="b">
        <v>0</v>
      </c>
      <c r="AF490" s="18" t="b">
        <v>0</v>
      </c>
      <c r="AG490" s="18" t="b">
        <v>0</v>
      </c>
      <c r="AH490" s="18" t="b">
        <v>0</v>
      </c>
      <c r="AI490" s="18" t="b">
        <v>0</v>
      </c>
      <c r="AJ490" s="18" t="b">
        <v>0</v>
      </c>
      <c r="AK490" s="18" t="s">
        <v>244</v>
      </c>
      <c r="AL490" s="22"/>
      <c r="AM490" s="22">
        <v>-0.01</v>
      </c>
      <c r="AN490" s="22"/>
      <c r="AO490" s="22">
        <v>23200000</v>
      </c>
      <c r="AP490" s="18" t="b">
        <v>0</v>
      </c>
      <c r="AQ490" s="22">
        <v>0.93010813852308005</v>
      </c>
      <c r="AR490" s="22">
        <v>155591000</v>
      </c>
      <c r="AS490" s="22">
        <v>1501930000</v>
      </c>
      <c r="AT490" s="22">
        <v>457859000</v>
      </c>
      <c r="AU490" s="22">
        <v>1044071000</v>
      </c>
      <c r="AV490" s="22">
        <v>723357000</v>
      </c>
      <c r="AW490" s="22">
        <v>731724000</v>
      </c>
      <c r="AX490" s="22">
        <v>545070000</v>
      </c>
      <c r="AY490" s="22">
        <v>723357000</v>
      </c>
      <c r="AZ490" s="22">
        <v>681595000</v>
      </c>
      <c r="BA490" s="22">
        <v>20.25791910946808</v>
      </c>
      <c r="BB490" s="22">
        <v>0.48718914996038432</v>
      </c>
      <c r="BC490" s="22">
        <v>2.3681772778409793</v>
      </c>
      <c r="BD490" s="23">
        <v>-9.2600334925844588E-2</v>
      </c>
      <c r="BE490" s="21">
        <v>6.6769432231E-2</v>
      </c>
      <c r="BF490" s="23">
        <v>-3.2517780730756998E-4</v>
      </c>
      <c r="BG490" s="21"/>
      <c r="BH490" s="21">
        <v>1.9E-2</v>
      </c>
      <c r="BI490" s="21">
        <v>5.7099999999999998E-2</v>
      </c>
      <c r="BJ490" s="21">
        <v>-6.7275762746069308E-3</v>
      </c>
    </row>
    <row r="491" spans="1:63" x14ac:dyDescent="0.25">
      <c r="A491" s="18" t="s">
        <v>1153</v>
      </c>
      <c r="B491" s="18" t="s">
        <v>1154</v>
      </c>
      <c r="C491" s="18" t="s">
        <v>746</v>
      </c>
      <c r="D491" s="19">
        <v>821811.88783040398</v>
      </c>
      <c r="E491" s="20"/>
      <c r="F491" s="21"/>
      <c r="G491" s="20">
        <v>-1.39786318538565</v>
      </c>
      <c r="H491" s="21">
        <v>27.175063066141</v>
      </c>
      <c r="I491" s="20"/>
      <c r="J491" s="22">
        <v>-0.25641395886449198</v>
      </c>
      <c r="K491" s="18">
        <v>1</v>
      </c>
      <c r="L491" s="18">
        <v>1</v>
      </c>
      <c r="M491" s="18"/>
      <c r="N491" s="18">
        <v>1</v>
      </c>
      <c r="O491" s="18">
        <v>3</v>
      </c>
      <c r="P491" s="22"/>
      <c r="Q491" s="22">
        <v>-1.48009043158481</v>
      </c>
      <c r="R491" s="18"/>
      <c r="S491" s="22">
        <v>-124128.867826849</v>
      </c>
      <c r="T491" s="22">
        <v>158546.851977221</v>
      </c>
      <c r="U491" s="22"/>
      <c r="V491" s="18"/>
      <c r="W491" s="18"/>
      <c r="X491" s="22"/>
      <c r="Y491" s="18"/>
      <c r="Z491" s="22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22"/>
      <c r="AM491" s="22"/>
      <c r="AN491" s="22"/>
      <c r="AO491" s="22"/>
      <c r="AP491" s="18"/>
      <c r="AQ491" s="22"/>
      <c r="AR491" s="22">
        <v>412261.82416736399</v>
      </c>
      <c r="AS491" s="22">
        <v>678103.88541542203</v>
      </c>
      <c r="AT491" s="22">
        <v>-581638.98955304804</v>
      </c>
      <c r="AU491" s="22">
        <v>1259742.8749684701</v>
      </c>
      <c r="AV491" s="22">
        <v>0</v>
      </c>
      <c r="AW491" s="22">
        <v>1183394.13006252</v>
      </c>
      <c r="AX491" s="22">
        <v>158546.851977221</v>
      </c>
      <c r="AY491" s="22">
        <v>0</v>
      </c>
      <c r="AZ491" s="22">
        <v>9108578.8665335607</v>
      </c>
      <c r="BA491" s="22"/>
      <c r="BB491" s="22">
        <v>1.7451516729439556</v>
      </c>
      <c r="BC491" s="22">
        <v>8.5539873792366148</v>
      </c>
      <c r="BD491" s="23"/>
      <c r="BE491" s="21"/>
      <c r="BF491" s="22"/>
      <c r="BG491" s="21"/>
      <c r="BH491" s="21"/>
      <c r="BI491" s="21"/>
      <c r="BJ491" s="21">
        <v>-0.78291600418961993</v>
      </c>
    </row>
    <row r="492" spans="1:63" x14ac:dyDescent="0.25">
      <c r="A492" s="18" t="s">
        <v>1155</v>
      </c>
      <c r="B492" s="18" t="s">
        <v>1156</v>
      </c>
      <c r="C492" s="18" t="s">
        <v>286</v>
      </c>
      <c r="D492" s="19">
        <v>5004869419.8634596</v>
      </c>
      <c r="E492" s="20">
        <v>43.327502381145102</v>
      </c>
      <c r="F492" s="21">
        <v>0.93174341510000003</v>
      </c>
      <c r="G492" s="20">
        <v>7.0402297113858001</v>
      </c>
      <c r="H492" s="21">
        <v>4.781506403E-2</v>
      </c>
      <c r="I492" s="20">
        <v>13.5962349084</v>
      </c>
      <c r="J492" s="22">
        <v>0.85140001885114103</v>
      </c>
      <c r="K492" s="18"/>
      <c r="L492" s="18"/>
      <c r="M492" s="18"/>
      <c r="N492" s="18">
        <v>1</v>
      </c>
      <c r="O492" s="18">
        <v>1</v>
      </c>
      <c r="P492" s="22">
        <v>326653</v>
      </c>
      <c r="Q492" s="22">
        <v>6.9330078221031997</v>
      </c>
      <c r="R492" s="18" t="b">
        <v>0</v>
      </c>
      <c r="S492" s="22">
        <v>137565642.97367099</v>
      </c>
      <c r="T492" s="22">
        <v>1842609285.87589</v>
      </c>
      <c r="U492" s="22"/>
      <c r="V492" s="18" t="b">
        <v>1</v>
      </c>
      <c r="W492" s="18"/>
      <c r="X492" s="22"/>
      <c r="Y492" s="18" t="b">
        <v>1</v>
      </c>
      <c r="Z492" s="22">
        <v>1.2985303779028301</v>
      </c>
      <c r="AA492" s="18" t="b">
        <v>0</v>
      </c>
      <c r="AB492" s="18" t="b">
        <v>0</v>
      </c>
      <c r="AC492" s="18" t="b">
        <v>0</v>
      </c>
      <c r="AD492" s="18" t="b">
        <v>0</v>
      </c>
      <c r="AE492" s="18" t="b">
        <v>0</v>
      </c>
      <c r="AF492" s="18" t="b">
        <v>0</v>
      </c>
      <c r="AG492" s="18" t="b">
        <v>0</v>
      </c>
      <c r="AH492" s="18" t="b">
        <v>0</v>
      </c>
      <c r="AI492" s="18" t="b">
        <v>0</v>
      </c>
      <c r="AJ492" s="18" t="b">
        <v>0</v>
      </c>
      <c r="AK492" s="18" t="s">
        <v>250</v>
      </c>
      <c r="AL492" s="22">
        <v>17.23</v>
      </c>
      <c r="AM492" s="22"/>
      <c r="AN492" s="22"/>
      <c r="AO492" s="22">
        <v>127144091.519324</v>
      </c>
      <c r="AP492" s="18" t="b">
        <v>1</v>
      </c>
      <c r="AQ492" s="22">
        <v>8.3822344926465693</v>
      </c>
      <c r="AR492" s="22">
        <v>365007680.67447001</v>
      </c>
      <c r="AS492" s="22">
        <v>1372157852.7453899</v>
      </c>
      <c r="AT492" s="22">
        <v>575359324.57696295</v>
      </c>
      <c r="AU492" s="22">
        <v>796798528.16842699</v>
      </c>
      <c r="AV492" s="22">
        <v>2008906513.57675</v>
      </c>
      <c r="AW492" s="22">
        <v>536087261.98840201</v>
      </c>
      <c r="AX492" s="22">
        <v>1842609285.87589</v>
      </c>
      <c r="AY492" s="22">
        <v>2008906513.57675</v>
      </c>
      <c r="AZ492" s="22">
        <v>1892552591.2208099</v>
      </c>
      <c r="BA492" s="22">
        <v>21.377652441031991</v>
      </c>
      <c r="BB492" s="22">
        <v>0.39068920599463669</v>
      </c>
      <c r="BC492" s="22">
        <v>0.71252874151023593</v>
      </c>
      <c r="BD492" s="23">
        <v>-1.0650042418254815E-2</v>
      </c>
      <c r="BE492" s="21">
        <v>0.172209302387</v>
      </c>
      <c r="BF492" s="22"/>
      <c r="BG492" s="21"/>
      <c r="BH492" s="21">
        <v>0.1538467</v>
      </c>
      <c r="BI492" s="21">
        <v>0.17111750000000001</v>
      </c>
      <c r="BJ492" s="21">
        <v>7.4658064532806656E-2</v>
      </c>
    </row>
    <row r="493" spans="1:63" x14ac:dyDescent="0.25">
      <c r="A493" s="18" t="s">
        <v>1157</v>
      </c>
      <c r="B493" s="18" t="s">
        <v>1158</v>
      </c>
      <c r="C493" s="18" t="s">
        <v>851</v>
      </c>
      <c r="D493" s="19">
        <v>21630574.855854701</v>
      </c>
      <c r="E493" s="20"/>
      <c r="F493" s="21">
        <v>0.61172767284200003</v>
      </c>
      <c r="G493" s="20">
        <v>0.96534244773872901</v>
      </c>
      <c r="H493" s="21">
        <v>-5.1768147823000002E-2</v>
      </c>
      <c r="I493" s="20"/>
      <c r="J493" s="22">
        <v>0.53186521725387803</v>
      </c>
      <c r="K493" s="18">
        <v>1</v>
      </c>
      <c r="L493" s="18"/>
      <c r="M493" s="18"/>
      <c r="N493" s="18"/>
      <c r="O493" s="18">
        <v>1</v>
      </c>
      <c r="P493" s="22"/>
      <c r="Q493" s="22">
        <v>0.90525889290021899</v>
      </c>
      <c r="R493" s="18"/>
      <c r="S493" s="22">
        <v>-428099.89120069402</v>
      </c>
      <c r="T493" s="22">
        <v>986590.86605981796</v>
      </c>
      <c r="U493" s="22"/>
      <c r="V493" s="18"/>
      <c r="W493" s="18"/>
      <c r="X493" s="22"/>
      <c r="Y493" s="18"/>
      <c r="Z493" s="22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22"/>
      <c r="AM493" s="22"/>
      <c r="AN493" s="22">
        <v>0</v>
      </c>
      <c r="AO493" s="22"/>
      <c r="AP493" s="18"/>
      <c r="AQ493" s="22"/>
      <c r="AR493" s="22">
        <v>36408366.938448198</v>
      </c>
      <c r="AS493" s="22">
        <v>37671535.798439503</v>
      </c>
      <c r="AT493" s="22">
        <v>22404235.9250108</v>
      </c>
      <c r="AU493" s="22">
        <v>15267299.8734287</v>
      </c>
      <c r="AV493" s="22">
        <v>1443045.1167407499</v>
      </c>
      <c r="AW493" s="22">
        <v>13705291.1044647</v>
      </c>
      <c r="AX493" s="22">
        <v>986590.86605981796</v>
      </c>
      <c r="AY493" s="22">
        <v>1443045.1167407499</v>
      </c>
      <c r="AZ493" s="22">
        <v>2368498.6554549402</v>
      </c>
      <c r="BA493" s="22">
        <v>13.992138406470708</v>
      </c>
      <c r="BB493" s="22">
        <v>0.3638102565765961</v>
      </c>
      <c r="BC493" s="22">
        <v>31.01002460048905</v>
      </c>
      <c r="BD493" s="23">
        <v>-0.35352373462005832</v>
      </c>
      <c r="BE493" s="21">
        <v>-2.2603915210000001E-3</v>
      </c>
      <c r="BF493" s="22"/>
      <c r="BG493" s="21"/>
      <c r="BH493" s="21"/>
      <c r="BI493" s="21"/>
      <c r="BJ493" s="21">
        <v>-0.43391836061731581</v>
      </c>
    </row>
    <row r="494" spans="1:63" x14ac:dyDescent="0.25">
      <c r="A494" s="18" t="s">
        <v>1159</v>
      </c>
      <c r="B494" s="18" t="s">
        <v>1160</v>
      </c>
      <c r="C494" s="18" t="s">
        <v>955</v>
      </c>
      <c r="D494" s="19">
        <v>3842222.2222222202</v>
      </c>
      <c r="E494" s="20">
        <v>20.234509875654901</v>
      </c>
      <c r="F494" s="21">
        <v>1.8313069043999999E-2</v>
      </c>
      <c r="G494" s="20">
        <v>0.22423018243549001</v>
      </c>
      <c r="H494" s="21">
        <v>8.0519838353999992E-2</v>
      </c>
      <c r="I494" s="20">
        <v>8.7557193617000006</v>
      </c>
      <c r="J494" s="22"/>
      <c r="K494" s="18">
        <v>1</v>
      </c>
      <c r="L494" s="18">
        <v>1</v>
      </c>
      <c r="M494" s="18">
        <v>1</v>
      </c>
      <c r="N494" s="18">
        <v>1</v>
      </c>
      <c r="O494" s="18">
        <v>4</v>
      </c>
      <c r="P494" s="22"/>
      <c r="Q494" s="22">
        <v>0.22423018243549001</v>
      </c>
      <c r="R494" s="18"/>
      <c r="S494" s="22">
        <v>93601.279744051193</v>
      </c>
      <c r="T494" s="22">
        <v>2177164.5670865802</v>
      </c>
      <c r="U494" s="22"/>
      <c r="V494" s="18"/>
      <c r="W494" s="18"/>
      <c r="X494" s="22"/>
      <c r="Y494" s="18"/>
      <c r="Z494" s="22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22"/>
      <c r="AM494" s="22"/>
      <c r="AN494" s="22">
        <v>0</v>
      </c>
      <c r="AO494" s="22"/>
      <c r="AP494" s="18"/>
      <c r="AQ494" s="22"/>
      <c r="AR494" s="22">
        <v>567926.41471705702</v>
      </c>
      <c r="AS494" s="22">
        <v>16371925.614877</v>
      </c>
      <c r="AT494" s="22">
        <v>15819416.116776621</v>
      </c>
      <c r="AU494" s="22">
        <v>552509.49810037995</v>
      </c>
      <c r="AV494" s="22">
        <v>1389883.12636961</v>
      </c>
      <c r="AW494" s="22">
        <v>289702.05958808202</v>
      </c>
      <c r="AX494" s="22">
        <v>2177164.5670865802</v>
      </c>
      <c r="AY494" s="22">
        <v>1389883.12636961</v>
      </c>
      <c r="AZ494" s="22">
        <v>1516274.28998505</v>
      </c>
      <c r="BA494" s="22">
        <v>14.369132075349999</v>
      </c>
      <c r="BB494" s="22">
        <v>1.7695051052811571E-2</v>
      </c>
      <c r="BC494" s="22">
        <v>9.1795383868354641</v>
      </c>
      <c r="BD494" s="23">
        <v>0.24154037722168525</v>
      </c>
      <c r="BE494" s="21"/>
      <c r="BF494" s="22"/>
      <c r="BG494" s="21"/>
      <c r="BH494" s="21"/>
      <c r="BI494" s="21"/>
      <c r="BJ494" s="21">
        <v>4.2992285084496741E-2</v>
      </c>
    </row>
    <row r="495" spans="1:63" x14ac:dyDescent="0.25">
      <c r="A495" s="18" t="s">
        <v>1161</v>
      </c>
      <c r="B495" s="18" t="s">
        <v>1162</v>
      </c>
      <c r="C495" s="18" t="s">
        <v>1163</v>
      </c>
      <c r="D495" s="19">
        <v>11964914.9885734</v>
      </c>
      <c r="E495" s="20"/>
      <c r="F495" s="21">
        <v>2.2244213593</v>
      </c>
      <c r="G495" s="20"/>
      <c r="H495" s="21">
        <v>8.4134741410000005E-2</v>
      </c>
      <c r="I495" s="20"/>
      <c r="J495" s="22"/>
      <c r="K495" s="18"/>
      <c r="L495" s="18"/>
      <c r="M495" s="18"/>
      <c r="N495" s="18">
        <v>1</v>
      </c>
      <c r="O495" s="18">
        <v>1</v>
      </c>
      <c r="P495" s="22"/>
      <c r="Q495" s="22"/>
      <c r="R495" s="18"/>
      <c r="S495" s="22">
        <v>7602658.5007798905</v>
      </c>
      <c r="T495" s="22">
        <v>80722325.442701101</v>
      </c>
      <c r="U495" s="22"/>
      <c r="V495" s="18"/>
      <c r="W495" s="18"/>
      <c r="X495" s="22"/>
      <c r="Y495" s="18"/>
      <c r="Z495" s="22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22"/>
      <c r="AM495" s="22"/>
      <c r="AN495" s="22"/>
      <c r="AO495" s="22"/>
      <c r="AP495" s="18"/>
      <c r="AQ495" s="22"/>
      <c r="AR495" s="22">
        <v>33573034.223323204</v>
      </c>
      <c r="AS495" s="22">
        <v>120061909.349482</v>
      </c>
      <c r="AT495" s="22">
        <v>28171357.463987902</v>
      </c>
      <c r="AU495" s="22">
        <v>91890551.885494098</v>
      </c>
      <c r="AV495" s="22">
        <v>76511822.075071096</v>
      </c>
      <c r="AW495" s="22">
        <v>62664969.263235196</v>
      </c>
      <c r="AX495" s="22">
        <v>80722325.442701101</v>
      </c>
      <c r="AY495" s="22">
        <v>76511822.075071096</v>
      </c>
      <c r="AZ495" s="22">
        <v>62053048.780487798</v>
      </c>
      <c r="BA495" s="22">
        <v>18.179740783067913</v>
      </c>
      <c r="BB495" s="22">
        <v>0.52193880309555118</v>
      </c>
      <c r="BC495" s="22">
        <v>1.5271734702019659</v>
      </c>
      <c r="BD495" s="23">
        <v>0.14401870493536115</v>
      </c>
      <c r="BE495" s="21"/>
      <c r="BF495" s="22"/>
      <c r="BG495" s="21"/>
      <c r="BH495" s="21"/>
      <c r="BI495" s="21"/>
      <c r="BJ495" s="21">
        <v>9.418284791828084E-2</v>
      </c>
      <c r="BK495" s="24"/>
    </row>
    <row r="496" spans="1:63" x14ac:dyDescent="0.25">
      <c r="A496" s="18" t="s">
        <v>1164</v>
      </c>
      <c r="B496" s="18" t="s">
        <v>1165</v>
      </c>
      <c r="C496" s="18" t="s">
        <v>336</v>
      </c>
      <c r="D496" s="19">
        <v>497439.38591847499</v>
      </c>
      <c r="E496" s="20"/>
      <c r="F496" s="21"/>
      <c r="G496" s="20"/>
      <c r="H496" s="21"/>
      <c r="I496" s="20"/>
      <c r="J496" s="22"/>
      <c r="K496" s="18"/>
      <c r="L496" s="18">
        <v>1</v>
      </c>
      <c r="M496" s="18"/>
      <c r="N496" s="18"/>
      <c r="O496" s="18">
        <v>1</v>
      </c>
      <c r="P496" s="22"/>
      <c r="Q496" s="22"/>
      <c r="R496" s="18"/>
      <c r="S496" s="22"/>
      <c r="T496" s="22">
        <v>12104297.7346278</v>
      </c>
      <c r="U496" s="22"/>
      <c r="V496" s="18"/>
      <c r="W496" s="18"/>
      <c r="X496" s="22"/>
      <c r="Y496" s="18"/>
      <c r="Z496" s="22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22"/>
      <c r="AM496" s="22"/>
      <c r="AN496" s="22"/>
      <c r="AO496" s="22"/>
      <c r="AP496" s="18"/>
      <c r="AQ496" s="22"/>
      <c r="AR496" s="22">
        <v>3742084.1423948202</v>
      </c>
      <c r="AS496" s="22">
        <v>6574446.6019417504</v>
      </c>
      <c r="AT496" s="22">
        <v>2643508.0906148902</v>
      </c>
      <c r="AU496" s="22">
        <v>3930938.5113268602</v>
      </c>
      <c r="AV496" s="22">
        <v>12213484.047889801</v>
      </c>
      <c r="AW496" s="22">
        <v>588660.19417475699</v>
      </c>
      <c r="AX496" s="22">
        <v>12104297.7346278</v>
      </c>
      <c r="AY496" s="22">
        <v>12213484.047889801</v>
      </c>
      <c r="AZ496" s="22">
        <v>15203573.269197701</v>
      </c>
      <c r="BA496" s="22">
        <v>16.313561140687703</v>
      </c>
      <c r="BB496" s="22">
        <v>8.9537603667036753E-2</v>
      </c>
      <c r="BC496" s="22">
        <v>0.54071104517174451</v>
      </c>
      <c r="BD496" s="23">
        <v>-0.10280498965285383</v>
      </c>
      <c r="BE496" s="21"/>
      <c r="BF496" s="22"/>
      <c r="BG496" s="21"/>
      <c r="BH496" s="21"/>
      <c r="BI496" s="21"/>
      <c r="BJ496" s="21"/>
    </row>
    <row r="497" spans="1:63" x14ac:dyDescent="0.25">
      <c r="A497" s="18" t="s">
        <v>1166</v>
      </c>
      <c r="B497" s="18" t="s">
        <v>1167</v>
      </c>
      <c r="C497" s="18" t="s">
        <v>261</v>
      </c>
      <c r="D497" s="19">
        <v>61966609.548003599</v>
      </c>
      <c r="E497" s="20">
        <v>39.860182743606998</v>
      </c>
      <c r="F497" s="21">
        <v>2.4685358506799999</v>
      </c>
      <c r="G497" s="20">
        <v>1.7678894434581101</v>
      </c>
      <c r="H497" s="21">
        <v>9.8719282670000005E-3</v>
      </c>
      <c r="I497" s="20">
        <v>2.0584064147999999</v>
      </c>
      <c r="J497" s="22">
        <v>0.32233993131723299</v>
      </c>
      <c r="K497" s="18"/>
      <c r="L497" s="18">
        <v>1</v>
      </c>
      <c r="M497" s="18"/>
      <c r="N497" s="18"/>
      <c r="O497" s="18">
        <v>1</v>
      </c>
      <c r="P497" s="22"/>
      <c r="Q497" s="22">
        <v>1.7678894434581101</v>
      </c>
      <c r="R497" s="18"/>
      <c r="S497" s="22">
        <v>5450464.0937957997</v>
      </c>
      <c r="T497" s="22">
        <v>162462957.98729801</v>
      </c>
      <c r="U497" s="22"/>
      <c r="V497" s="18"/>
      <c r="W497" s="18"/>
      <c r="X497" s="22"/>
      <c r="Y497" s="18"/>
      <c r="Z497" s="22">
        <v>0.49874719454703098</v>
      </c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22"/>
      <c r="AM497" s="22"/>
      <c r="AN497" s="22"/>
      <c r="AO497" s="22">
        <v>4013727.42278325</v>
      </c>
      <c r="AP497" s="18"/>
      <c r="AQ497" s="22"/>
      <c r="AR497" s="22">
        <v>37045053.737176403</v>
      </c>
      <c r="AS497" s="22">
        <v>156879518.80801201</v>
      </c>
      <c r="AT497" s="22">
        <v>35724108.451393008</v>
      </c>
      <c r="AU497" s="22">
        <v>121155410.356619</v>
      </c>
      <c r="AV497" s="22">
        <v>155647086.51884401</v>
      </c>
      <c r="AW497" s="22">
        <v>88186272.594040096</v>
      </c>
      <c r="AX497" s="22">
        <v>162462957.98729801</v>
      </c>
      <c r="AY497" s="22">
        <v>155647086.51884401</v>
      </c>
      <c r="AZ497" s="22">
        <v>156111317.55206901</v>
      </c>
      <c r="BA497" s="22">
        <v>18.884531159710754</v>
      </c>
      <c r="BB497" s="22">
        <v>0.5621273781567484</v>
      </c>
      <c r="BC497" s="22">
        <v>0.98632232158254285</v>
      </c>
      <c r="BD497" s="23">
        <v>2.0408415825484173E-2</v>
      </c>
      <c r="BE497" s="21">
        <v>4.5336280363999996E-2</v>
      </c>
      <c r="BF497" s="22"/>
      <c r="BG497" s="21"/>
      <c r="BH497" s="21"/>
      <c r="BI497" s="21"/>
      <c r="BJ497" s="21">
        <v>3.3548965015286362E-2</v>
      </c>
    </row>
    <row r="498" spans="1:63" x14ac:dyDescent="0.25">
      <c r="A498" s="18" t="s">
        <v>1168</v>
      </c>
      <c r="B498" s="18" t="s">
        <v>1169</v>
      </c>
      <c r="C498" s="18" t="s">
        <v>292</v>
      </c>
      <c r="D498" s="19">
        <v>91838288.100686505</v>
      </c>
      <c r="E498" s="20">
        <v>25.2426424546024</v>
      </c>
      <c r="F498" s="21">
        <v>3.3300489964629998</v>
      </c>
      <c r="G498" s="20">
        <v>0.85100614223257998</v>
      </c>
      <c r="H498" s="21">
        <v>1.9408762409E-2</v>
      </c>
      <c r="I498" s="20">
        <v>2.2350275001000002</v>
      </c>
      <c r="J498" s="22">
        <v>1.5843931700238401</v>
      </c>
      <c r="K498" s="18">
        <v>1</v>
      </c>
      <c r="L498" s="18">
        <v>1</v>
      </c>
      <c r="M498" s="18"/>
      <c r="N498" s="18">
        <v>1</v>
      </c>
      <c r="O498" s="18">
        <v>3</v>
      </c>
      <c r="P498" s="22"/>
      <c r="Q498" s="22">
        <v>0.85100614223257998</v>
      </c>
      <c r="R498" s="18"/>
      <c r="S498" s="22">
        <v>14252655.184227699</v>
      </c>
      <c r="T498" s="22">
        <v>250562805.61871201</v>
      </c>
      <c r="U498" s="22"/>
      <c r="V498" s="18"/>
      <c r="W498" s="18"/>
      <c r="X498" s="22"/>
      <c r="Y498" s="18"/>
      <c r="Z498" s="22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22"/>
      <c r="AM498" s="22"/>
      <c r="AN498" s="22"/>
      <c r="AO498" s="22"/>
      <c r="AP498" s="18"/>
      <c r="AQ498" s="22"/>
      <c r="AR498" s="22">
        <v>147040832.217273</v>
      </c>
      <c r="AS498" s="22">
        <v>575900270.96894801</v>
      </c>
      <c r="AT498" s="22">
        <v>110162581.36854899</v>
      </c>
      <c r="AU498" s="22">
        <v>465737689.60039902</v>
      </c>
      <c r="AV498" s="22">
        <v>278199513.38199502</v>
      </c>
      <c r="AW498" s="22">
        <v>366846793.53412002</v>
      </c>
      <c r="AX498" s="22">
        <v>250562805.61871201</v>
      </c>
      <c r="AY498" s="22">
        <v>278199513.38199502</v>
      </c>
      <c r="AZ498" s="22">
        <v>249166644.35818499</v>
      </c>
      <c r="BA498" s="22">
        <v>19.391534628191355</v>
      </c>
      <c r="BB498" s="22">
        <v>0.63699708443773251</v>
      </c>
      <c r="BC498" s="22">
        <v>2.1782954279243105</v>
      </c>
      <c r="BD498" s="23">
        <v>8.5892814739705614E-3</v>
      </c>
      <c r="BE498" s="21">
        <v>3.1888003110999999E-2</v>
      </c>
      <c r="BF498" s="22"/>
      <c r="BG498" s="21"/>
      <c r="BH498" s="21"/>
      <c r="BI498" s="21"/>
      <c r="BJ498" s="21">
        <v>5.6882565427194082E-2</v>
      </c>
      <c r="BK498" s="24"/>
    </row>
    <row r="499" spans="1:63" x14ac:dyDescent="0.25">
      <c r="A499" s="18" t="s">
        <v>1170</v>
      </c>
      <c r="B499" s="18" t="s">
        <v>1171</v>
      </c>
      <c r="C499" s="18" t="s">
        <v>372</v>
      </c>
      <c r="D499" s="19">
        <v>621172222.05777001</v>
      </c>
      <c r="E499" s="20"/>
      <c r="F499" s="21">
        <v>0.72610566447400005</v>
      </c>
      <c r="G499" s="20">
        <v>1.6273111630427499</v>
      </c>
      <c r="H499" s="21">
        <v>-0.375170159048</v>
      </c>
      <c r="I499" s="20"/>
      <c r="J499" s="22">
        <v>2.3008133826341499</v>
      </c>
      <c r="K499" s="18">
        <v>1</v>
      </c>
      <c r="L499" s="18"/>
      <c r="M499" s="18"/>
      <c r="N499" s="18"/>
      <c r="O499" s="18">
        <v>1</v>
      </c>
      <c r="P499" s="22"/>
      <c r="Q499" s="22">
        <v>1.6273111630427499</v>
      </c>
      <c r="R499" s="18"/>
      <c r="S499" s="22">
        <v>-32030000</v>
      </c>
      <c r="T499" s="22">
        <v>171898000</v>
      </c>
      <c r="U499" s="22"/>
      <c r="V499" s="18"/>
      <c r="W499" s="18"/>
      <c r="X499" s="22"/>
      <c r="Y499" s="18"/>
      <c r="Z499" s="22">
        <v>0.18143999999999999</v>
      </c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22"/>
      <c r="AM499" s="22">
        <v>-0.38977000000000001</v>
      </c>
      <c r="AN499" s="22"/>
      <c r="AO499" s="22">
        <v>58666670</v>
      </c>
      <c r="AP499" s="18"/>
      <c r="AQ499" s="22">
        <v>1.62593314089019</v>
      </c>
      <c r="AR499" s="22">
        <v>60959000</v>
      </c>
      <c r="AS499" s="22">
        <v>678138000</v>
      </c>
      <c r="AT499" s="22">
        <v>381377000</v>
      </c>
      <c r="AU499" s="22">
        <v>296761000</v>
      </c>
      <c r="AV499" s="22">
        <v>184743000</v>
      </c>
      <c r="AW499" s="22">
        <v>276920000</v>
      </c>
      <c r="AX499" s="22">
        <v>171898000</v>
      </c>
      <c r="AY499" s="22">
        <v>184743000</v>
      </c>
      <c r="AZ499" s="22">
        <v>183483000</v>
      </c>
      <c r="BA499" s="22">
        <v>18.998444031824803</v>
      </c>
      <c r="BB499" s="22">
        <v>0.40835346197971506</v>
      </c>
      <c r="BC499" s="22">
        <v>3.8029166584885079</v>
      </c>
      <c r="BD499" s="23">
        <v>-3.1330950096301602E-2</v>
      </c>
      <c r="BE499" s="21">
        <v>-0.16315827441</v>
      </c>
      <c r="BF499" s="23">
        <v>-0.22910074568939698</v>
      </c>
      <c r="BG499" s="21"/>
      <c r="BH499" s="21"/>
      <c r="BI499" s="21">
        <v>0.14550000000000002</v>
      </c>
      <c r="BJ499" s="21">
        <v>-0.18633142910330544</v>
      </c>
    </row>
    <row r="500" spans="1:63" x14ac:dyDescent="0.25">
      <c r="A500" s="18" t="s">
        <v>1172</v>
      </c>
      <c r="B500" s="18" t="s">
        <v>1173</v>
      </c>
      <c r="C500" s="18" t="s">
        <v>1174</v>
      </c>
      <c r="D500" s="19">
        <v>3031156.87737351</v>
      </c>
      <c r="E500" s="20">
        <v>10.436652332120399</v>
      </c>
      <c r="F500" s="21">
        <v>0.17391976919000002</v>
      </c>
      <c r="G500" s="20">
        <v>0.44284808994834801</v>
      </c>
      <c r="H500" s="21">
        <v>5.214671169E-2</v>
      </c>
      <c r="I500" s="20"/>
      <c r="J500" s="22"/>
      <c r="K500" s="18">
        <v>1</v>
      </c>
      <c r="L500" s="18">
        <v>1</v>
      </c>
      <c r="M500" s="18">
        <v>1</v>
      </c>
      <c r="N500" s="18">
        <v>1</v>
      </c>
      <c r="O500" s="18">
        <v>4</v>
      </c>
      <c r="P500" s="22"/>
      <c r="Q500" s="22">
        <v>0.44284808994834801</v>
      </c>
      <c r="R500" s="18"/>
      <c r="S500" s="22">
        <v>366928.99816176499</v>
      </c>
      <c r="T500" s="22">
        <v>7281250</v>
      </c>
      <c r="U500" s="22"/>
      <c r="V500" s="18"/>
      <c r="W500" s="18"/>
      <c r="X500" s="22"/>
      <c r="Y500" s="18"/>
      <c r="Z500" s="22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22"/>
      <c r="AM500" s="22"/>
      <c r="AN500" s="22"/>
      <c r="AO500" s="22"/>
      <c r="AP500" s="18"/>
      <c r="AQ500" s="22"/>
      <c r="AR500" s="22">
        <v>5676292.5091911796</v>
      </c>
      <c r="AS500" s="22">
        <v>10467153.0330882</v>
      </c>
      <c r="AT500" s="22">
        <v>6387247.2426470201</v>
      </c>
      <c r="AU500" s="22">
        <v>4079905.7904411801</v>
      </c>
      <c r="AV500" s="22">
        <v>6477080.5231364695</v>
      </c>
      <c r="AW500" s="22">
        <v>1110868.5661764699</v>
      </c>
      <c r="AX500" s="22">
        <v>7281250</v>
      </c>
      <c r="AY500" s="22">
        <v>6477080.5231364695</v>
      </c>
      <c r="AZ500" s="22">
        <v>5919213.3594323499</v>
      </c>
      <c r="BA500" s="22">
        <v>15.742296769491801</v>
      </c>
      <c r="BB500" s="22">
        <v>0.10612900782713811</v>
      </c>
      <c r="BC500" s="22">
        <v>1.5215731320724246</v>
      </c>
      <c r="BD500" s="23">
        <v>0.10920150318566968</v>
      </c>
      <c r="BE500" s="21">
        <v>4.2328382404999997E-2</v>
      </c>
      <c r="BF500" s="22"/>
      <c r="BG500" s="21"/>
      <c r="BH500" s="21"/>
      <c r="BI500" s="21"/>
      <c r="BJ500" s="21">
        <v>5.0393682150972015E-2</v>
      </c>
    </row>
    <row r="501" spans="1:63" x14ac:dyDescent="0.25">
      <c r="A501" s="18" t="s">
        <v>1175</v>
      </c>
      <c r="B501" s="18" t="s">
        <v>1176</v>
      </c>
      <c r="C501" s="18" t="s">
        <v>275</v>
      </c>
      <c r="D501" s="19">
        <v>2241738944.6803598</v>
      </c>
      <c r="E501" s="20">
        <v>32.808388580278603</v>
      </c>
      <c r="F501" s="21">
        <v>1.1549281340119999</v>
      </c>
      <c r="G501" s="20">
        <v>3.2732187462554201</v>
      </c>
      <c r="H501" s="21">
        <v>0.119358162978</v>
      </c>
      <c r="I501" s="20">
        <v>8.2530058741999994</v>
      </c>
      <c r="J501" s="22"/>
      <c r="K501" s="18"/>
      <c r="L501" s="18"/>
      <c r="M501" s="18">
        <v>1</v>
      </c>
      <c r="N501" s="18"/>
      <c r="O501" s="18">
        <v>1</v>
      </c>
      <c r="P501" s="22"/>
      <c r="Q501" s="22">
        <v>3.2732187462554201</v>
      </c>
      <c r="R501" s="18"/>
      <c r="S501" s="22">
        <v>209147813.697364</v>
      </c>
      <c r="T501" s="22">
        <v>694103433.00537205</v>
      </c>
      <c r="U501" s="22"/>
      <c r="V501" s="18"/>
      <c r="W501" s="18"/>
      <c r="X501" s="22"/>
      <c r="Y501" s="18"/>
      <c r="Z501" s="22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22"/>
      <c r="AM501" s="22"/>
      <c r="AN501" s="22"/>
      <c r="AO501" s="22"/>
      <c r="AP501" s="18"/>
      <c r="AQ501" s="22"/>
      <c r="AR501" s="22">
        <v>359096020.17829299</v>
      </c>
      <c r="AS501" s="22">
        <v>2142925659.93415</v>
      </c>
      <c r="AT501" s="22">
        <v>830394323.89241004</v>
      </c>
      <c r="AU501" s="22">
        <v>1312531336.0417399</v>
      </c>
      <c r="AV501" s="22">
        <v>796419258.52201998</v>
      </c>
      <c r="AW501" s="22">
        <v>959045766.98692703</v>
      </c>
      <c r="AX501" s="22"/>
      <c r="AY501" s="22"/>
      <c r="AZ501" s="22"/>
      <c r="BA501" s="22"/>
      <c r="BB501" s="22">
        <v>0.44754038131980628</v>
      </c>
      <c r="BC501" s="22"/>
      <c r="BD501" s="23"/>
      <c r="BE501" s="21">
        <v>0.10226127363</v>
      </c>
      <c r="BF501" s="22"/>
      <c r="BG501" s="21"/>
      <c r="BH501" s="21"/>
      <c r="BI501" s="21"/>
      <c r="BJ501" s="21"/>
    </row>
    <row r="502" spans="1:63" x14ac:dyDescent="0.25">
      <c r="A502" s="18" t="s">
        <v>1177</v>
      </c>
      <c r="B502" s="18" t="s">
        <v>1178</v>
      </c>
      <c r="C502" s="18" t="s">
        <v>236</v>
      </c>
      <c r="D502" s="19">
        <v>1457216934</v>
      </c>
      <c r="E502" s="20">
        <v>19.8762951759633</v>
      </c>
      <c r="F502" s="21">
        <v>0</v>
      </c>
      <c r="G502" s="20">
        <v>2.2956176330567999</v>
      </c>
      <c r="H502" s="21">
        <v>7.9485437581999996E-2</v>
      </c>
      <c r="I502" s="20">
        <v>7.9947679169999999</v>
      </c>
      <c r="J502" s="22">
        <v>1.02503414965911</v>
      </c>
      <c r="K502" s="18"/>
      <c r="L502" s="18">
        <v>1</v>
      </c>
      <c r="M502" s="18"/>
      <c r="N502" s="18"/>
      <c r="O502" s="18">
        <v>1</v>
      </c>
      <c r="P502" s="22">
        <v>144973</v>
      </c>
      <c r="Q502" s="22">
        <v>2.2956176330567999</v>
      </c>
      <c r="R502" s="18" t="b">
        <v>0</v>
      </c>
      <c r="S502" s="22">
        <v>82795000</v>
      </c>
      <c r="T502" s="22">
        <v>874374000</v>
      </c>
      <c r="U502" s="22"/>
      <c r="V502" s="18" t="b">
        <v>1</v>
      </c>
      <c r="W502" s="18"/>
      <c r="X502" s="22"/>
      <c r="Y502" s="18" t="b">
        <v>0</v>
      </c>
      <c r="Z502" s="22">
        <v>1.01661</v>
      </c>
      <c r="AA502" s="18" t="b">
        <v>0</v>
      </c>
      <c r="AB502" s="18" t="b">
        <v>0</v>
      </c>
      <c r="AC502" s="18" t="b">
        <v>0</v>
      </c>
      <c r="AD502" s="18" t="b">
        <v>0</v>
      </c>
      <c r="AE502" s="18" t="b">
        <v>0</v>
      </c>
      <c r="AF502" s="18" t="b">
        <v>0</v>
      </c>
      <c r="AG502" s="18" t="b">
        <v>0</v>
      </c>
      <c r="AH502" s="18" t="b">
        <v>0</v>
      </c>
      <c r="AI502" s="18" t="b">
        <v>0</v>
      </c>
      <c r="AJ502" s="18" t="b">
        <v>0</v>
      </c>
      <c r="AK502" s="18" t="s">
        <v>244</v>
      </c>
      <c r="AL502" s="22">
        <v>5.59</v>
      </c>
      <c r="AM502" s="22">
        <v>0.88</v>
      </c>
      <c r="AN502" s="22"/>
      <c r="AO502" s="22">
        <v>85300000</v>
      </c>
      <c r="AP502" s="18" t="b">
        <v>1</v>
      </c>
      <c r="AQ502" s="22">
        <v>2.3478278259594298</v>
      </c>
      <c r="AR502" s="22">
        <v>175658000</v>
      </c>
      <c r="AS502" s="22">
        <v>831636000</v>
      </c>
      <c r="AT502" s="22">
        <v>620333000</v>
      </c>
      <c r="AU502" s="22">
        <v>211303000</v>
      </c>
      <c r="AV502" s="22">
        <v>843271000</v>
      </c>
      <c r="AW502" s="22">
        <v>0</v>
      </c>
      <c r="AX502" s="22">
        <v>874374000</v>
      </c>
      <c r="AY502" s="22">
        <v>843271000</v>
      </c>
      <c r="AZ502" s="22">
        <v>787594000</v>
      </c>
      <c r="BA502" s="22">
        <v>20.570908847475931</v>
      </c>
      <c r="BB502" s="22">
        <v>0</v>
      </c>
      <c r="BC502" s="22">
        <v>0.96834444835807165</v>
      </c>
      <c r="BD502" s="23">
        <v>5.3788134010937759E-2</v>
      </c>
      <c r="BE502" s="21">
        <v>0.118596095336</v>
      </c>
      <c r="BF502" s="23">
        <v>0.11703942434572699</v>
      </c>
      <c r="BG502" s="21"/>
      <c r="BH502" s="21">
        <v>0.09</v>
      </c>
      <c r="BI502" s="21">
        <v>0.12</v>
      </c>
      <c r="BJ502" s="21">
        <v>9.4690601504619304E-2</v>
      </c>
    </row>
    <row r="503" spans="1:63" x14ac:dyDescent="0.25">
      <c r="A503" s="18" t="s">
        <v>1179</v>
      </c>
      <c r="B503" s="18" t="s">
        <v>1180</v>
      </c>
      <c r="C503" s="18" t="s">
        <v>752</v>
      </c>
      <c r="D503" s="19">
        <v>9929378.5310734492</v>
      </c>
      <c r="E503" s="20">
        <v>38.383838383838402</v>
      </c>
      <c r="F503" s="21">
        <v>0.34438754856600001</v>
      </c>
      <c r="G503" s="20">
        <v>0.31975503944748601</v>
      </c>
      <c r="H503" s="21">
        <v>1.0364099753000001E-2</v>
      </c>
      <c r="I503" s="20">
        <v>2.1298794747000001</v>
      </c>
      <c r="J503" s="22">
        <v>0.860214768863234</v>
      </c>
      <c r="K503" s="18"/>
      <c r="L503" s="18">
        <v>1</v>
      </c>
      <c r="M503" s="18"/>
      <c r="N503" s="18"/>
      <c r="O503" s="18">
        <v>1</v>
      </c>
      <c r="P503" s="22"/>
      <c r="Q503" s="22">
        <v>0.32816964574873603</v>
      </c>
      <c r="R503" s="18"/>
      <c r="S503" s="22">
        <v>624971.71945701295</v>
      </c>
      <c r="T503" s="22">
        <v>25022200.226244301</v>
      </c>
      <c r="U503" s="22"/>
      <c r="V503" s="18"/>
      <c r="W503" s="18"/>
      <c r="X503" s="22"/>
      <c r="Y503" s="18"/>
      <c r="Z503" s="22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22"/>
      <c r="AM503" s="22"/>
      <c r="AN503" s="22"/>
      <c r="AO503" s="22"/>
      <c r="AP503" s="18"/>
      <c r="AQ503" s="22"/>
      <c r="AR503" s="22">
        <v>13657409.5022624</v>
      </c>
      <c r="AS503" s="22">
        <v>45539182.692307703</v>
      </c>
      <c r="AT503" s="22">
        <v>31088192.873303205</v>
      </c>
      <c r="AU503" s="22">
        <v>14450989.8190045</v>
      </c>
      <c r="AV503" s="22">
        <v>31839067.796610199</v>
      </c>
      <c r="AW503" s="22">
        <v>10706391.402714901</v>
      </c>
      <c r="AX503" s="22">
        <v>25022200.226244301</v>
      </c>
      <c r="AY503" s="22">
        <v>31839067.796610199</v>
      </c>
      <c r="AZ503" s="22">
        <v>30975676.818950899</v>
      </c>
      <c r="BA503" s="22">
        <v>17.155739319301336</v>
      </c>
      <c r="BB503" s="22">
        <v>0.23510284484142446</v>
      </c>
      <c r="BC503" s="22">
        <v>1.6017645851303892</v>
      </c>
      <c r="BD503" s="23">
        <v>-9.3115338180776802E-2</v>
      </c>
      <c r="BE503" s="21">
        <v>8.3691600610000007E-3</v>
      </c>
      <c r="BF503" s="22"/>
      <c r="BG503" s="21"/>
      <c r="BH503" s="21"/>
      <c r="BI503" s="21"/>
      <c r="BJ503" s="21">
        <v>2.497668925219123E-2</v>
      </c>
    </row>
    <row r="504" spans="1:63" x14ac:dyDescent="0.25">
      <c r="A504" s="18" t="s">
        <v>1181</v>
      </c>
      <c r="B504" s="18" t="s">
        <v>1182</v>
      </c>
      <c r="C504" s="18" t="s">
        <v>948</v>
      </c>
      <c r="D504" s="19">
        <v>1000191.796875</v>
      </c>
      <c r="E504" s="20"/>
      <c r="F504" s="21"/>
      <c r="G504" s="20">
        <v>-5.8302576930283997E-2</v>
      </c>
      <c r="H504" s="21">
        <v>-9.0357040385000004E-2</v>
      </c>
      <c r="I504" s="20">
        <v>216.6357775738</v>
      </c>
      <c r="J504" s="22">
        <v>0.78454043202923096</v>
      </c>
      <c r="K504" s="18">
        <v>1</v>
      </c>
      <c r="L504" s="18"/>
      <c r="M504" s="18"/>
      <c r="N504" s="18"/>
      <c r="O504" s="18">
        <v>1</v>
      </c>
      <c r="P504" s="22"/>
      <c r="Q504" s="22">
        <v>-6.3053157272751001E-2</v>
      </c>
      <c r="R504" s="18"/>
      <c r="S504" s="22">
        <v>-146858.99470899499</v>
      </c>
      <c r="T504" s="22">
        <v>96443.968253968298</v>
      </c>
      <c r="U504" s="22"/>
      <c r="V504" s="18"/>
      <c r="W504" s="18"/>
      <c r="X504" s="22"/>
      <c r="Y504" s="18"/>
      <c r="Z504" s="22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22"/>
      <c r="AM504" s="22"/>
      <c r="AN504" s="22"/>
      <c r="AO504" s="22"/>
      <c r="AP504" s="18"/>
      <c r="AQ504" s="22"/>
      <c r="AR504" s="22">
        <v>370621.42857142899</v>
      </c>
      <c r="AS504" s="22">
        <v>628184.867724868</v>
      </c>
      <c r="AT504" s="22">
        <v>-17737818.04232803</v>
      </c>
      <c r="AU504" s="22">
        <v>18366002.910052899</v>
      </c>
      <c r="AV504" s="22">
        <v>103256.572569147</v>
      </c>
      <c r="AW504" s="22">
        <v>21740.6349206349</v>
      </c>
      <c r="AX504" s="22">
        <v>96443.968253968298</v>
      </c>
      <c r="AY504" s="22">
        <v>103256.572569147</v>
      </c>
      <c r="AZ504" s="22">
        <v>113434.51156812299</v>
      </c>
      <c r="BA504" s="22">
        <v>11.510844822238266</v>
      </c>
      <c r="BB504" s="22">
        <v>3.4608657479085994E-2</v>
      </c>
      <c r="BC504" s="22">
        <v>6.2912685677830247</v>
      </c>
      <c r="BD504" s="23">
        <v>-7.7851340958850587E-2</v>
      </c>
      <c r="BE504" s="21"/>
      <c r="BF504" s="22"/>
      <c r="BG504" s="21"/>
      <c r="BH504" s="21"/>
      <c r="BI504" s="21"/>
      <c r="BJ504" s="21">
        <v>-1.5227390304209336</v>
      </c>
    </row>
    <row r="505" spans="1:63" x14ac:dyDescent="0.25">
      <c r="A505" s="18" t="s">
        <v>1183</v>
      </c>
      <c r="B505" s="18" t="s">
        <v>1184</v>
      </c>
      <c r="C505" s="18" t="s">
        <v>1185</v>
      </c>
      <c r="D505" s="19">
        <v>59560262.665963702</v>
      </c>
      <c r="E505" s="20">
        <v>28.193079880393</v>
      </c>
      <c r="F505" s="21">
        <v>6.6767271522999994E-2</v>
      </c>
      <c r="G505" s="20">
        <v>1.8294464426360699</v>
      </c>
      <c r="H505" s="21">
        <v>5.1720597294999997E-2</v>
      </c>
      <c r="I505" s="20">
        <v>11.4387011967</v>
      </c>
      <c r="J505" s="22">
        <v>0.92918445460932997</v>
      </c>
      <c r="K505" s="18"/>
      <c r="L505" s="18">
        <v>1</v>
      </c>
      <c r="M505" s="18"/>
      <c r="N505" s="18"/>
      <c r="O505" s="18">
        <v>1</v>
      </c>
      <c r="P505" s="22"/>
      <c r="Q505" s="22">
        <v>1.8294464426360699</v>
      </c>
      <c r="R505" s="18"/>
      <c r="S505" s="22">
        <v>2888480.0618708902</v>
      </c>
      <c r="T505" s="22">
        <v>39943050.656792298</v>
      </c>
      <c r="U505" s="22"/>
      <c r="V505" s="18"/>
      <c r="W505" s="18"/>
      <c r="X505" s="22"/>
      <c r="Y505" s="18"/>
      <c r="Z505" s="22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22"/>
      <c r="AM505" s="22"/>
      <c r="AN505" s="22"/>
      <c r="AO505" s="22"/>
      <c r="AP505" s="18"/>
      <c r="AQ505" s="22"/>
      <c r="AR505" s="22">
        <v>24358148.0917283</v>
      </c>
      <c r="AS505" s="22">
        <v>54542471.788982801</v>
      </c>
      <c r="AT505" s="22">
        <v>31836557.728588402</v>
      </c>
      <c r="AU505" s="22">
        <v>22705914.060394399</v>
      </c>
      <c r="AV505" s="22">
        <v>37578465.562336497</v>
      </c>
      <c r="AW505" s="22">
        <v>2125640.0942124901</v>
      </c>
      <c r="AX505" s="22">
        <v>39943050.656792298</v>
      </c>
      <c r="AY505" s="22">
        <v>37578465.562336497</v>
      </c>
      <c r="AZ505" s="22">
        <v>46626115.825275399</v>
      </c>
      <c r="BA505" s="22">
        <v>17.472453491955633</v>
      </c>
      <c r="BB505" s="22">
        <v>3.8972199544536491E-2</v>
      </c>
      <c r="BC505" s="22">
        <v>1.407156991997125</v>
      </c>
      <c r="BD505" s="23">
        <v>-6.5561448367395997E-2</v>
      </c>
      <c r="BE505" s="21">
        <v>6.5145496535999992E-2</v>
      </c>
      <c r="BF505" s="22"/>
      <c r="BG505" s="21"/>
      <c r="BH505" s="21"/>
      <c r="BI505" s="21"/>
      <c r="BJ505" s="21">
        <v>7.2314958781940344E-2</v>
      </c>
      <c r="BK505" s="24"/>
    </row>
    <row r="506" spans="1:63" x14ac:dyDescent="0.25">
      <c r="A506" s="18" t="s">
        <v>1186</v>
      </c>
      <c r="B506" s="18" t="s">
        <v>1187</v>
      </c>
      <c r="C506" s="18" t="s">
        <v>381</v>
      </c>
      <c r="D506" s="19"/>
      <c r="E506" s="20"/>
      <c r="F506" s="21"/>
      <c r="G506" s="20"/>
      <c r="H506" s="21"/>
      <c r="I506" s="20"/>
      <c r="J506" s="22"/>
      <c r="K506" s="18">
        <v>1</v>
      </c>
      <c r="L506" s="18"/>
      <c r="M506" s="18"/>
      <c r="N506" s="18"/>
      <c r="O506" s="18">
        <v>1</v>
      </c>
      <c r="P506" s="22"/>
      <c r="Q506" s="22"/>
      <c r="R506" s="18"/>
      <c r="S506" s="22"/>
      <c r="T506" s="22">
        <v>237751411.504787</v>
      </c>
      <c r="U506" s="22"/>
      <c r="V506" s="18"/>
      <c r="W506" s="18"/>
      <c r="X506" s="22"/>
      <c r="Y506" s="18"/>
      <c r="Z506" s="22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22"/>
      <c r="AM506" s="22"/>
      <c r="AN506" s="22"/>
      <c r="AO506" s="22"/>
      <c r="AP506" s="18"/>
      <c r="AQ506" s="22"/>
      <c r="AR506" s="22">
        <v>101988380.656247</v>
      </c>
      <c r="AS506" s="22">
        <v>427454381.801817</v>
      </c>
      <c r="AT506" s="22">
        <v>141091563.70182502</v>
      </c>
      <c r="AU506" s="22">
        <v>286362818.09999198</v>
      </c>
      <c r="AV506" s="22">
        <v>260138535.13077</v>
      </c>
      <c r="AW506" s="22">
        <v>168889616.23435101</v>
      </c>
      <c r="AX506" s="22">
        <v>237751411.504787</v>
      </c>
      <c r="AY506" s="22">
        <v>260138535.13077</v>
      </c>
      <c r="AZ506" s="22">
        <v>308887217.06136298</v>
      </c>
      <c r="BA506" s="22">
        <v>19.331730535402258</v>
      </c>
      <c r="BB506" s="22">
        <v>0.39510559120354094</v>
      </c>
      <c r="BC506" s="22">
        <v>1.717063719363279</v>
      </c>
      <c r="BD506" s="23">
        <v>-0.12193939769407403</v>
      </c>
      <c r="BE506" s="21"/>
      <c r="BF506" s="22"/>
      <c r="BG506" s="21"/>
      <c r="BH506" s="21"/>
      <c r="BI506" s="21"/>
      <c r="BJ506" s="21"/>
    </row>
    <row r="507" spans="1:63" x14ac:dyDescent="0.25">
      <c r="A507" s="18" t="s">
        <v>1188</v>
      </c>
      <c r="B507" s="18" t="s">
        <v>1189</v>
      </c>
      <c r="C507" s="18" t="s">
        <v>1190</v>
      </c>
      <c r="D507" s="19">
        <v>407298.38742054201</v>
      </c>
      <c r="E507" s="20"/>
      <c r="F507" s="21">
        <v>1.68480526E-2</v>
      </c>
      <c r="G507" s="20"/>
      <c r="H507" s="21">
        <v>0.28126056666600002</v>
      </c>
      <c r="I507" s="20"/>
      <c r="J507" s="22"/>
      <c r="K507" s="18"/>
      <c r="L507" s="18">
        <v>1</v>
      </c>
      <c r="M507" s="18"/>
      <c r="N507" s="18"/>
      <c r="O507" s="18">
        <v>1</v>
      </c>
      <c r="P507" s="22"/>
      <c r="Q507" s="22"/>
      <c r="R507" s="18"/>
      <c r="S507" s="22">
        <v>13224754.8763083</v>
      </c>
      <c r="T507" s="22">
        <v>18278418.886774499</v>
      </c>
      <c r="U507" s="22"/>
      <c r="V507" s="18"/>
      <c r="W507" s="18"/>
      <c r="X507" s="22"/>
      <c r="Y507" s="18"/>
      <c r="Z507" s="22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22"/>
      <c r="AM507" s="22"/>
      <c r="AN507" s="22"/>
      <c r="AO507" s="22"/>
      <c r="AP507" s="18"/>
      <c r="AQ507" s="22"/>
      <c r="AR507" s="22">
        <v>45906355.019029498</v>
      </c>
      <c r="AS507" s="22">
        <v>56965279.733587101</v>
      </c>
      <c r="AT507" s="22">
        <v>7957613.4633683041</v>
      </c>
      <c r="AU507" s="22">
        <v>49007666.270218797</v>
      </c>
      <c r="AV507" s="22">
        <v>137678490.14366901</v>
      </c>
      <c r="AW507" s="22">
        <v>134070.29019981</v>
      </c>
      <c r="AX507" s="22">
        <v>18278418.886774499</v>
      </c>
      <c r="AY507" s="22">
        <v>137678490.14366901</v>
      </c>
      <c r="AZ507" s="22">
        <v>142694888.48720101</v>
      </c>
      <c r="BA507" s="22">
        <v>17.730831684740323</v>
      </c>
      <c r="BB507" s="22">
        <v>2.3535439626878769E-3</v>
      </c>
      <c r="BC507" s="22">
        <v>0.73052588805113094</v>
      </c>
      <c r="BD507" s="23">
        <v>-0.4511965500544674</v>
      </c>
      <c r="BE507" s="21">
        <v>0.46328186952200001</v>
      </c>
      <c r="BF507" s="22"/>
      <c r="BG507" s="21"/>
      <c r="BH507" s="21"/>
      <c r="BI507" s="21"/>
      <c r="BJ507" s="21">
        <v>0.72351744197509227</v>
      </c>
    </row>
    <row r="508" spans="1:63" x14ac:dyDescent="0.25">
      <c r="A508" s="18" t="s">
        <v>1191</v>
      </c>
      <c r="B508" s="18" t="s">
        <v>1192</v>
      </c>
      <c r="C508" s="18" t="s">
        <v>752</v>
      </c>
      <c r="D508" s="19">
        <v>4913488.7005649703</v>
      </c>
      <c r="E508" s="20"/>
      <c r="F508" s="21">
        <v>3.1535259973000003E-2</v>
      </c>
      <c r="G508" s="20">
        <v>0.37105795918420797</v>
      </c>
      <c r="H508" s="21">
        <v>-2.1484249004999997E-2</v>
      </c>
      <c r="I508" s="20">
        <v>4.1110588867000004</v>
      </c>
      <c r="J508" s="22">
        <v>1.04064779264248</v>
      </c>
      <c r="K508" s="18"/>
      <c r="L508" s="18">
        <v>1</v>
      </c>
      <c r="M508" s="18"/>
      <c r="N508" s="18"/>
      <c r="O508" s="18">
        <v>1</v>
      </c>
      <c r="P508" s="22"/>
      <c r="Q508" s="22">
        <v>0.35621564081683998</v>
      </c>
      <c r="R508" s="18"/>
      <c r="S508" s="22">
        <v>-1005571.26696833</v>
      </c>
      <c r="T508" s="22">
        <v>5260746.6063348399</v>
      </c>
      <c r="U508" s="22"/>
      <c r="V508" s="18"/>
      <c r="W508" s="18"/>
      <c r="X508" s="22"/>
      <c r="Y508" s="18"/>
      <c r="Z508" s="22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22"/>
      <c r="AM508" s="22"/>
      <c r="AN508" s="22"/>
      <c r="AO508" s="22"/>
      <c r="AP508" s="18"/>
      <c r="AQ508" s="22"/>
      <c r="AR508" s="22">
        <v>5026894.7963800896</v>
      </c>
      <c r="AS508" s="22">
        <v>15247171.9457014</v>
      </c>
      <c r="AT508" s="22">
        <v>13256815.61085977</v>
      </c>
      <c r="AU508" s="22">
        <v>1990356.33484163</v>
      </c>
      <c r="AV508" s="22">
        <v>6607146.8926553698</v>
      </c>
      <c r="AW508" s="22">
        <v>418057.126696833</v>
      </c>
      <c r="AX508" s="22">
        <v>5260746.6063348399</v>
      </c>
      <c r="AY508" s="22">
        <v>6607146.8926553698</v>
      </c>
      <c r="AZ508" s="22">
        <v>7351353.6379018603</v>
      </c>
      <c r="BA508" s="22">
        <v>15.589722999328316</v>
      </c>
      <c r="BB508" s="22">
        <v>2.7418666765589593E-2</v>
      </c>
      <c r="BC508" s="22">
        <v>2.5694824354463104</v>
      </c>
      <c r="BD508" s="23">
        <v>-0.15250667631480785</v>
      </c>
      <c r="BE508" s="21">
        <v>-8.4905394850000003E-3</v>
      </c>
      <c r="BF508" s="22"/>
      <c r="BG508" s="21"/>
      <c r="BH508" s="21"/>
      <c r="BI508" s="21"/>
      <c r="BJ508" s="21">
        <v>-0.19114611332114914</v>
      </c>
    </row>
    <row r="509" spans="1:63" x14ac:dyDescent="0.25">
      <c r="A509" s="18" t="s">
        <v>1193</v>
      </c>
      <c r="B509" s="18" t="s">
        <v>1194</v>
      </c>
      <c r="C509" s="18" t="s">
        <v>311</v>
      </c>
      <c r="D509" s="19">
        <v>161974343.86789101</v>
      </c>
      <c r="E509" s="20">
        <v>12.3330843137008</v>
      </c>
      <c r="F509" s="21">
        <v>7.2324445005999993E-2</v>
      </c>
      <c r="G509" s="20">
        <v>1.0920175683531399</v>
      </c>
      <c r="H509" s="21">
        <v>3346.8652968036499</v>
      </c>
      <c r="I509" s="20"/>
      <c r="J509" s="22">
        <v>3.8777233529471003E-2</v>
      </c>
      <c r="K509" s="18">
        <v>1</v>
      </c>
      <c r="L509" s="18"/>
      <c r="M509" s="18"/>
      <c r="N509" s="18"/>
      <c r="O509" s="18">
        <v>1</v>
      </c>
      <c r="P509" s="22"/>
      <c r="Q509" s="22">
        <v>1.0920175683531399</v>
      </c>
      <c r="R509" s="18"/>
      <c r="S509" s="22">
        <v>340832.68756604398</v>
      </c>
      <c r="T509" s="22">
        <v>4319.8309263825304</v>
      </c>
      <c r="U509" s="22"/>
      <c r="V509" s="18"/>
      <c r="W509" s="18"/>
      <c r="X509" s="22"/>
      <c r="Y509" s="18"/>
      <c r="Z509" s="22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22"/>
      <c r="AM509" s="22"/>
      <c r="AN509" s="22">
        <v>5618254.0899999999</v>
      </c>
      <c r="AO509" s="22"/>
      <c r="AP509" s="18"/>
      <c r="AQ509" s="22"/>
      <c r="AR509" s="22">
        <v>99822534.695315197</v>
      </c>
      <c r="AS509" s="22">
        <v>173519292.7087</v>
      </c>
      <c r="AT509" s="22">
        <v>146800195.84360671</v>
      </c>
      <c r="AU509" s="22">
        <v>26719096.865093298</v>
      </c>
      <c r="AV509" s="22">
        <v>7196.2741184298102</v>
      </c>
      <c r="AW509" s="22">
        <v>10617242.691088401</v>
      </c>
      <c r="AX509" s="22">
        <v>4319.8309263825304</v>
      </c>
      <c r="AY509" s="22">
        <v>7196.2741184298102</v>
      </c>
      <c r="AZ509" s="22">
        <v>43153.640759183101</v>
      </c>
      <c r="BA509" s="22">
        <v>8.6261451152863629</v>
      </c>
      <c r="BB509" s="22">
        <v>6.1187678472804582E-2</v>
      </c>
      <c r="BC509" s="22">
        <v>30135.065985155325</v>
      </c>
      <c r="BD509" s="23">
        <v>-0.6164767348632314</v>
      </c>
      <c r="BE509" s="21">
        <v>9.2194551579E-2</v>
      </c>
      <c r="BF509" s="22"/>
      <c r="BG509" s="21"/>
      <c r="BH509" s="21"/>
      <c r="BI509" s="21"/>
      <c r="BJ509" s="21">
        <v>78.899543378995318</v>
      </c>
    </row>
    <row r="510" spans="1:63" x14ac:dyDescent="0.25">
      <c r="A510" s="18" t="s">
        <v>1195</v>
      </c>
      <c r="B510" s="18" t="s">
        <v>1196</v>
      </c>
      <c r="C510" s="18" t="s">
        <v>359</v>
      </c>
      <c r="D510" s="19">
        <v>19207971.794937499</v>
      </c>
      <c r="E510" s="20"/>
      <c r="F510" s="21">
        <v>1.2928102145220002</v>
      </c>
      <c r="G510" s="20">
        <v>2.3534927609191598</v>
      </c>
      <c r="H510" s="21">
        <v>-2.7415525287000003E-2</v>
      </c>
      <c r="I510" s="20">
        <v>34.245280738600002</v>
      </c>
      <c r="J510" s="22">
        <v>0.63528237100993301</v>
      </c>
      <c r="K510" s="18">
        <v>1</v>
      </c>
      <c r="L510" s="18">
        <v>1</v>
      </c>
      <c r="M510" s="18"/>
      <c r="N510" s="18">
        <v>1</v>
      </c>
      <c r="O510" s="18">
        <v>3</v>
      </c>
      <c r="P510" s="22"/>
      <c r="Q510" s="22">
        <v>2.2465158172410198</v>
      </c>
      <c r="R510" s="18"/>
      <c r="S510" s="22">
        <v>-533185.08655126498</v>
      </c>
      <c r="T510" s="22">
        <v>29425737.017310299</v>
      </c>
      <c r="U510" s="22"/>
      <c r="V510" s="18"/>
      <c r="W510" s="18"/>
      <c r="X510" s="22"/>
      <c r="Y510" s="18"/>
      <c r="Z510" s="22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22"/>
      <c r="AM510" s="22"/>
      <c r="AN510" s="22"/>
      <c r="AO510" s="22"/>
      <c r="AP510" s="18"/>
      <c r="AQ510" s="22"/>
      <c r="AR510" s="22">
        <v>10394542.609853501</v>
      </c>
      <c r="AS510" s="22">
        <v>25222675.0998668</v>
      </c>
      <c r="AT510" s="22">
        <v>8479350.8655126002</v>
      </c>
      <c r="AU510" s="22">
        <v>16743324.2343542</v>
      </c>
      <c r="AV510" s="22">
        <v>42675330.309139803</v>
      </c>
      <c r="AW510" s="22">
        <v>10962191.411451399</v>
      </c>
      <c r="AX510" s="22">
        <v>29425737.017310299</v>
      </c>
      <c r="AY510" s="22">
        <v>42675330.309139803</v>
      </c>
      <c r="AZ510" s="22">
        <v>37227692.236313</v>
      </c>
      <c r="BA510" s="22">
        <v>17.383255912418871</v>
      </c>
      <c r="BB510" s="22">
        <v>0.43461652533078421</v>
      </c>
      <c r="BC510" s="22">
        <v>0.69964775932280598</v>
      </c>
      <c r="BD510" s="23">
        <v>-8.2070674225262721E-2</v>
      </c>
      <c r="BE510" s="21">
        <v>-9.6668124502999997E-2</v>
      </c>
      <c r="BF510" s="22"/>
      <c r="BG510" s="21"/>
      <c r="BH510" s="21"/>
      <c r="BI510" s="21"/>
      <c r="BJ510" s="21">
        <v>-1.8119685030747328E-2</v>
      </c>
    </row>
    <row r="511" spans="1:63" x14ac:dyDescent="0.25">
      <c r="A511" s="18" t="s">
        <v>1197</v>
      </c>
      <c r="B511" s="18" t="s">
        <v>1198</v>
      </c>
      <c r="C511" s="18" t="s">
        <v>746</v>
      </c>
      <c r="D511" s="19">
        <v>5253444.5297195697</v>
      </c>
      <c r="E511" s="20">
        <v>63.694267515923599</v>
      </c>
      <c r="F511" s="21">
        <v>0.81593665683599992</v>
      </c>
      <c r="G511" s="20">
        <v>0.43063499972010899</v>
      </c>
      <c r="H511" s="21">
        <v>1.6980010316999999E-2</v>
      </c>
      <c r="I511" s="20">
        <v>12.1802855167</v>
      </c>
      <c r="J511" s="22">
        <v>2.3093426219295301</v>
      </c>
      <c r="K511" s="18"/>
      <c r="L511" s="18">
        <v>1</v>
      </c>
      <c r="M511" s="18"/>
      <c r="N511" s="18"/>
      <c r="O511" s="18">
        <v>1</v>
      </c>
      <c r="P511" s="22"/>
      <c r="Q511" s="22">
        <v>0.444437403557292</v>
      </c>
      <c r="R511" s="18"/>
      <c r="S511" s="22">
        <v>1920043.27452776</v>
      </c>
      <c r="T511" s="22">
        <v>49951471.201200001</v>
      </c>
      <c r="U511" s="22"/>
      <c r="V511" s="18"/>
      <c r="W511" s="18"/>
      <c r="X511" s="22"/>
      <c r="Y511" s="18"/>
      <c r="Z511" s="22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22"/>
      <c r="AM511" s="22"/>
      <c r="AN511" s="22">
        <v>0</v>
      </c>
      <c r="AO511" s="22"/>
      <c r="AP511" s="18"/>
      <c r="AQ511" s="22"/>
      <c r="AR511" s="22">
        <v>23771047.482510999</v>
      </c>
      <c r="AS511" s="22">
        <v>26479884.114531498</v>
      </c>
      <c r="AT511" s="22">
        <v>12383725.458962198</v>
      </c>
      <c r="AU511" s="22">
        <v>14096158.6555693</v>
      </c>
      <c r="AV511" s="22">
        <v>49569427.291124597</v>
      </c>
      <c r="AW511" s="22">
        <v>10104335.550157299</v>
      </c>
      <c r="AX511" s="22">
        <v>49951471.201200001</v>
      </c>
      <c r="AY511" s="22">
        <v>49569427.291124597</v>
      </c>
      <c r="AZ511" s="22">
        <v>59111050.069113798</v>
      </c>
      <c r="BA511" s="22">
        <v>17.722723666247326</v>
      </c>
      <c r="BB511" s="22">
        <v>0.38158533875955647</v>
      </c>
      <c r="BC511" s="22">
        <v>0.53214720758522338</v>
      </c>
      <c r="BD511" s="23">
        <v>-7.685567416226495E-2</v>
      </c>
      <c r="BE511" s="21"/>
      <c r="BF511" s="22"/>
      <c r="BG511" s="21"/>
      <c r="BH511" s="21"/>
      <c r="BI511" s="21"/>
      <c r="BJ511" s="21">
        <v>3.843817265749791E-2</v>
      </c>
    </row>
    <row r="512" spans="1:63" x14ac:dyDescent="0.25">
      <c r="A512" s="18" t="s">
        <v>1199</v>
      </c>
      <c r="B512" s="18" t="s">
        <v>1200</v>
      </c>
      <c r="C512" s="18" t="s">
        <v>827</v>
      </c>
      <c r="D512" s="19">
        <v>23564560.439560398</v>
      </c>
      <c r="E512" s="20">
        <v>7.8139843559751601</v>
      </c>
      <c r="F512" s="21">
        <v>0.103603068221</v>
      </c>
      <c r="G512" s="20">
        <v>0.68864444669144398</v>
      </c>
      <c r="H512" s="21">
        <v>0.19051269433800003</v>
      </c>
      <c r="I512" s="20">
        <v>4.6229096338</v>
      </c>
      <c r="J512" s="22">
        <v>-0.16721990809866699</v>
      </c>
      <c r="K512" s="18">
        <v>1</v>
      </c>
      <c r="L512" s="18"/>
      <c r="M512" s="18"/>
      <c r="N512" s="18"/>
      <c r="O512" s="18">
        <v>1</v>
      </c>
      <c r="P512" s="22"/>
      <c r="Q512" s="22">
        <v>0.69336118947700198</v>
      </c>
      <c r="R512" s="18"/>
      <c r="S512" s="22">
        <v>3697456.2913105399</v>
      </c>
      <c r="T512" s="22">
        <v>16428925.767806301</v>
      </c>
      <c r="U512" s="22"/>
      <c r="V512" s="18"/>
      <c r="W512" s="18"/>
      <c r="X512" s="22"/>
      <c r="Y512" s="18"/>
      <c r="Z512" s="22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22"/>
      <c r="AM512" s="22"/>
      <c r="AN512" s="22"/>
      <c r="AO512" s="22"/>
      <c r="AP512" s="18"/>
      <c r="AQ512" s="22"/>
      <c r="AR512" s="22">
        <v>10422791.2079772</v>
      </c>
      <c r="AS512" s="22">
        <v>40459282.493589699</v>
      </c>
      <c r="AT512" s="22">
        <v>35486123.579059787</v>
      </c>
      <c r="AU512" s="22">
        <v>4973158.9145299103</v>
      </c>
      <c r="AV512" s="22">
        <v>18023834.765850101</v>
      </c>
      <c r="AW512" s="22">
        <v>3676471.2820512801</v>
      </c>
      <c r="AX512" s="22">
        <v>16428925.767806301</v>
      </c>
      <c r="AY512" s="22">
        <v>18023834.765850101</v>
      </c>
      <c r="AZ512" s="22">
        <v>16418843.6626087</v>
      </c>
      <c r="BA512" s="22">
        <v>16.660879849557624</v>
      </c>
      <c r="BB512" s="22">
        <v>9.0868425129233918E-2</v>
      </c>
      <c r="BC512" s="22">
        <v>2.3486816073310357</v>
      </c>
      <c r="BD512" s="23">
        <v>4.6320550211309888E-3</v>
      </c>
      <c r="BE512" s="21">
        <v>9.149743553100001E-2</v>
      </c>
      <c r="BF512" s="22"/>
      <c r="BG512" s="21"/>
      <c r="BH512" s="21"/>
      <c r="BI512" s="21"/>
      <c r="BJ512" s="21">
        <v>0.22505770271090883</v>
      </c>
    </row>
    <row r="513" spans="1:63" x14ac:dyDescent="0.25">
      <c r="A513" s="18" t="s">
        <v>1201</v>
      </c>
      <c r="B513" s="18" t="s">
        <v>1202</v>
      </c>
      <c r="C513" s="18" t="s">
        <v>261</v>
      </c>
      <c r="D513" s="19">
        <v>93805712.097826004</v>
      </c>
      <c r="E513" s="20">
        <v>21.4274391477127</v>
      </c>
      <c r="F513" s="21">
        <v>1.44800432696</v>
      </c>
      <c r="G513" s="20">
        <v>0.73686968378978801</v>
      </c>
      <c r="H513" s="21">
        <v>3.8146235999999998E-3</v>
      </c>
      <c r="I513" s="20">
        <v>3.2108305546999998</v>
      </c>
      <c r="J513" s="22">
        <v>0.59219436693945604</v>
      </c>
      <c r="K513" s="18">
        <v>1</v>
      </c>
      <c r="L513" s="18"/>
      <c r="M513" s="18"/>
      <c r="N513" s="18"/>
      <c r="O513" s="18">
        <v>1</v>
      </c>
      <c r="P513" s="22"/>
      <c r="Q513" s="22">
        <v>0.73686968378978801</v>
      </c>
      <c r="R513" s="18"/>
      <c r="S513" s="22">
        <v>10779117.9965473</v>
      </c>
      <c r="T513" s="22">
        <v>157775497.16386801</v>
      </c>
      <c r="U513" s="22"/>
      <c r="V513" s="18"/>
      <c r="W513" s="18"/>
      <c r="X513" s="22"/>
      <c r="Y513" s="18"/>
      <c r="Z513" s="22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22"/>
      <c r="AM513" s="22"/>
      <c r="AN513" s="22"/>
      <c r="AO513" s="22"/>
      <c r="AP513" s="18"/>
      <c r="AQ513" s="22">
        <v>1.5647588288628</v>
      </c>
      <c r="AR513" s="22">
        <v>49031242.293119296</v>
      </c>
      <c r="AS513" s="22">
        <v>378619397.79835403</v>
      </c>
      <c r="AT513" s="22">
        <v>118095946.46100003</v>
      </c>
      <c r="AU513" s="22">
        <v>260523451.337354</v>
      </c>
      <c r="AV513" s="22">
        <v>150114999.08248499</v>
      </c>
      <c r="AW513" s="22">
        <v>171003441.47254699</v>
      </c>
      <c r="AX513" s="22">
        <v>157775497.16386801</v>
      </c>
      <c r="AY513" s="22">
        <v>150114999.08248499</v>
      </c>
      <c r="AZ513" s="22">
        <v>148522990.36719799</v>
      </c>
      <c r="BA513" s="22">
        <v>18.851797947700021</v>
      </c>
      <c r="BB513" s="22">
        <v>0.45164997479505897</v>
      </c>
      <c r="BC513" s="22">
        <v>2.4594419276612456</v>
      </c>
      <c r="BD513" s="23">
        <v>3.0874900895758124E-2</v>
      </c>
      <c r="BE513" s="21">
        <v>3.4824801304000001E-2</v>
      </c>
      <c r="BF513" s="22"/>
      <c r="BG513" s="21"/>
      <c r="BH513" s="21"/>
      <c r="BI513" s="21"/>
      <c r="BJ513" s="21">
        <v>6.8319341027662531E-2</v>
      </c>
    </row>
    <row r="514" spans="1:63" x14ac:dyDescent="0.25">
      <c r="A514" s="18" t="s">
        <v>1203</v>
      </c>
      <c r="B514" s="18" t="s">
        <v>1204</v>
      </c>
      <c r="C514" s="18" t="s">
        <v>400</v>
      </c>
      <c r="D514" s="19">
        <v>7022546.1420950498</v>
      </c>
      <c r="E514" s="20"/>
      <c r="F514" s="21"/>
      <c r="G514" s="20">
        <v>-1.41169534446664</v>
      </c>
      <c r="H514" s="21">
        <v>-0.53544691298199998</v>
      </c>
      <c r="I514" s="20"/>
      <c r="J514" s="22">
        <v>-1.4212152353879199</v>
      </c>
      <c r="K514" s="18"/>
      <c r="L514" s="18">
        <v>1</v>
      </c>
      <c r="M514" s="18"/>
      <c r="N514" s="18"/>
      <c r="O514" s="18">
        <v>1</v>
      </c>
      <c r="P514" s="22"/>
      <c r="Q514" s="22">
        <v>-1.26151498867232</v>
      </c>
      <c r="R514" s="18"/>
      <c r="S514" s="22">
        <v>-5425689.7750985399</v>
      </c>
      <c r="T514" s="22">
        <v>15299327.614189699</v>
      </c>
      <c r="U514" s="22"/>
      <c r="V514" s="18"/>
      <c r="W514" s="18"/>
      <c r="X514" s="22"/>
      <c r="Y514" s="18"/>
      <c r="Z514" s="22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22"/>
      <c r="AM514" s="22">
        <v>1.1350473909729999E-2</v>
      </c>
      <c r="AN514" s="22"/>
      <c r="AO514" s="22"/>
      <c r="AP514" s="18"/>
      <c r="AQ514" s="22"/>
      <c r="AR514" s="22">
        <v>9289357.7556225397</v>
      </c>
      <c r="AS514" s="22">
        <v>17755622.536517501</v>
      </c>
      <c r="AT514" s="22">
        <v>-2099466.7284952998</v>
      </c>
      <c r="AU514" s="22">
        <v>19855089.265012801</v>
      </c>
      <c r="AV514" s="22">
        <v>21206127.450980399</v>
      </c>
      <c r="AW514" s="22">
        <v>1466960.35242291</v>
      </c>
      <c r="AX514" s="22">
        <v>15299327.614189699</v>
      </c>
      <c r="AY514" s="22">
        <v>21206127.450980399</v>
      </c>
      <c r="AZ514" s="22">
        <v>20719316.416364599</v>
      </c>
      <c r="BA514" s="22">
        <v>16.706560083599761</v>
      </c>
      <c r="BB514" s="22">
        <v>8.2619482893706089E-2</v>
      </c>
      <c r="BC514" s="22">
        <v>0.97276544038801283</v>
      </c>
      <c r="BD514" s="23">
        <v>-0.12752330518913996</v>
      </c>
      <c r="BE514" s="21">
        <v>-12.445893962201001</v>
      </c>
      <c r="BF514" s="23">
        <v>-0.53229926823652296</v>
      </c>
      <c r="BG514" s="21"/>
      <c r="BH514" s="21"/>
      <c r="BI514" s="21"/>
      <c r="BJ514" s="21">
        <v>-0.35463583184311737</v>
      </c>
    </row>
    <row r="515" spans="1:63" x14ac:dyDescent="0.25">
      <c r="A515" s="18" t="s">
        <v>1205</v>
      </c>
      <c r="B515" s="18" t="s">
        <v>1206</v>
      </c>
      <c r="C515" s="18" t="s">
        <v>261</v>
      </c>
      <c r="D515" s="19">
        <v>45362603.652399004</v>
      </c>
      <c r="E515" s="20"/>
      <c r="F515" s="21">
        <v>2.3552482133520001</v>
      </c>
      <c r="G515" s="20">
        <v>2.9150024525354401</v>
      </c>
      <c r="H515" s="21">
        <v>-0.68679663431099991</v>
      </c>
      <c r="I515" s="20"/>
      <c r="J515" s="22"/>
      <c r="K515" s="18"/>
      <c r="L515" s="18"/>
      <c r="M515" s="18">
        <v>1</v>
      </c>
      <c r="N515" s="18"/>
      <c r="O515" s="18">
        <v>1</v>
      </c>
      <c r="P515" s="22"/>
      <c r="Q515" s="22">
        <v>2.9150024525354401</v>
      </c>
      <c r="R515" s="18"/>
      <c r="S515" s="22">
        <v>-3318953.1674023699</v>
      </c>
      <c r="T515" s="22">
        <v>5118787.7799648298</v>
      </c>
      <c r="U515" s="22"/>
      <c r="V515" s="18"/>
      <c r="W515" s="18"/>
      <c r="X515" s="22"/>
      <c r="Y515" s="18"/>
      <c r="Z515" s="22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22"/>
      <c r="AM515" s="22"/>
      <c r="AN515" s="22"/>
      <c r="AO515" s="22">
        <v>-1878242.9037635301</v>
      </c>
      <c r="AP515" s="18"/>
      <c r="AQ515" s="22">
        <v>2.9574429901350201</v>
      </c>
      <c r="AR515" s="22">
        <v>1989063.4645174099</v>
      </c>
      <c r="AS515" s="22">
        <v>52991812.157141402</v>
      </c>
      <c r="AT515" s="22">
        <v>15125508.100490399</v>
      </c>
      <c r="AU515" s="22">
        <v>37866304.056651004</v>
      </c>
      <c r="AV515" s="22">
        <v>11973808.621189499</v>
      </c>
      <c r="AW515" s="22">
        <v>35624325.929722004</v>
      </c>
      <c r="AX515" s="22">
        <v>5118787.7799648298</v>
      </c>
      <c r="AY515" s="22">
        <v>11973808.621189499</v>
      </c>
      <c r="AZ515" s="22">
        <v>12414988.067905501</v>
      </c>
      <c r="BA515" s="22">
        <v>15.873330207366775</v>
      </c>
      <c r="BB515" s="22">
        <v>0.67226094899494993</v>
      </c>
      <c r="BC515" s="22">
        <v>6.2005573540088577</v>
      </c>
      <c r="BD515" s="23">
        <v>-0.30401866065119637</v>
      </c>
      <c r="BE515" s="21"/>
      <c r="BF515" s="22"/>
      <c r="BG515" s="21"/>
      <c r="BH515" s="21"/>
      <c r="BI515" s="21"/>
      <c r="BJ515" s="21">
        <v>-0.64838655362758046</v>
      </c>
      <c r="BK515" s="24"/>
    </row>
    <row r="516" spans="1:63" x14ac:dyDescent="0.25">
      <c r="A516" s="18" t="s">
        <v>1207</v>
      </c>
      <c r="B516" s="18" t="s">
        <v>1208</v>
      </c>
      <c r="C516" s="18" t="s">
        <v>225</v>
      </c>
      <c r="D516" s="19">
        <v>56007942.3764911</v>
      </c>
      <c r="E516" s="20"/>
      <c r="F516" s="21"/>
      <c r="G516" s="20"/>
      <c r="H516" s="21"/>
      <c r="I516" s="20"/>
      <c r="J516" s="22"/>
      <c r="K516" s="18"/>
      <c r="L516" s="18"/>
      <c r="M516" s="18"/>
      <c r="N516" s="18">
        <v>1</v>
      </c>
      <c r="O516" s="18">
        <v>1</v>
      </c>
      <c r="P516" s="22"/>
      <c r="Q516" s="22"/>
      <c r="R516" s="18"/>
      <c r="S516" s="22"/>
      <c r="T516" s="22">
        <v>7236347965.2773504</v>
      </c>
      <c r="U516" s="22"/>
      <c r="V516" s="18"/>
      <c r="W516" s="18"/>
      <c r="X516" s="22"/>
      <c r="Y516" s="18"/>
      <c r="Z516" s="22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22"/>
      <c r="AM516" s="22"/>
      <c r="AN516" s="22"/>
      <c r="AO516" s="22"/>
      <c r="AP516" s="18"/>
      <c r="AQ516" s="22">
        <v>2.9911682593185999E-2</v>
      </c>
      <c r="AR516" s="22">
        <v>2192944653.0813298</v>
      </c>
      <c r="AS516" s="22">
        <v>9895955180.6932201</v>
      </c>
      <c r="AT516" s="22">
        <v>1832173859.5087099</v>
      </c>
      <c r="AU516" s="22">
        <v>8063781321.1845102</v>
      </c>
      <c r="AV516" s="22">
        <v>6312317756.3969603</v>
      </c>
      <c r="AW516" s="22">
        <v>5205934864.2492199</v>
      </c>
      <c r="AX516" s="22">
        <v>7236347965.2773504</v>
      </c>
      <c r="AY516" s="22">
        <v>6312317756.3969603</v>
      </c>
      <c r="AZ516" s="22">
        <v>5077345418.1010103</v>
      </c>
      <c r="BA516" s="22">
        <v>22.634075626125522</v>
      </c>
      <c r="BB516" s="22">
        <v>0.52606694040064761</v>
      </c>
      <c r="BC516" s="22">
        <v>1.4608014374230649</v>
      </c>
      <c r="BD516" s="23">
        <v>0.19480857126795981</v>
      </c>
      <c r="BE516" s="21"/>
      <c r="BF516" s="22"/>
      <c r="BG516" s="21"/>
      <c r="BH516" s="21"/>
      <c r="BI516" s="21"/>
      <c r="BJ516" s="21"/>
    </row>
    <row r="517" spans="1:63" x14ac:dyDescent="0.25">
      <c r="A517" s="18" t="s">
        <v>1209</v>
      </c>
      <c r="B517" s="18" t="s">
        <v>1210</v>
      </c>
      <c r="C517" s="18" t="s">
        <v>384</v>
      </c>
      <c r="D517" s="19">
        <v>65494824.963805802</v>
      </c>
      <c r="E517" s="20"/>
      <c r="F517" s="21">
        <v>10.356694297915</v>
      </c>
      <c r="G517" s="20">
        <v>22.722893786897199</v>
      </c>
      <c r="H517" s="21">
        <v>-3.5164236064000001E-2</v>
      </c>
      <c r="I517" s="20">
        <v>9.1624820816000003</v>
      </c>
      <c r="J517" s="22">
        <v>0.91336372927121601</v>
      </c>
      <c r="K517" s="18"/>
      <c r="L517" s="18"/>
      <c r="M517" s="18">
        <v>1</v>
      </c>
      <c r="N517" s="18"/>
      <c r="O517" s="18">
        <v>1</v>
      </c>
      <c r="P517" s="22"/>
      <c r="Q517" s="22">
        <v>22.722893786897199</v>
      </c>
      <c r="R517" s="18"/>
      <c r="S517" s="22">
        <v>-251587.68930141701</v>
      </c>
      <c r="T517" s="22">
        <v>98567415.730337098</v>
      </c>
      <c r="U517" s="22"/>
      <c r="V517" s="18"/>
      <c r="W517" s="18"/>
      <c r="X517" s="22"/>
      <c r="Y517" s="18"/>
      <c r="Z517" s="22">
        <v>-1.1983941518365E-2</v>
      </c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22"/>
      <c r="AM517" s="22"/>
      <c r="AN517" s="22"/>
      <c r="AO517" s="22"/>
      <c r="AP517" s="18"/>
      <c r="AQ517" s="22">
        <v>33.308554499468002</v>
      </c>
      <c r="AR517" s="22">
        <v>18331704.9340498</v>
      </c>
      <c r="AS517" s="22">
        <v>80824377.137274101</v>
      </c>
      <c r="AT517" s="22">
        <v>4861993.1607230008</v>
      </c>
      <c r="AU517" s="22">
        <v>75962383.976551101</v>
      </c>
      <c r="AV517" s="22">
        <v>77730197.520346195</v>
      </c>
      <c r="AW517" s="22">
        <v>50354176.844162203</v>
      </c>
      <c r="AX517" s="22">
        <v>98567415.730337098</v>
      </c>
      <c r="AY517" s="22">
        <v>77730197.520346195</v>
      </c>
      <c r="AZ517" s="22">
        <v>90460133.9572438</v>
      </c>
      <c r="BA517" s="22">
        <v>18.287502839000474</v>
      </c>
      <c r="BB517" s="22">
        <v>0.62300729838770597</v>
      </c>
      <c r="BC517" s="22">
        <v>0.91690835340291632</v>
      </c>
      <c r="BD517" s="23">
        <v>6.3673405691860779E-2</v>
      </c>
      <c r="BE517" s="21">
        <v>-2.7040155440410003</v>
      </c>
      <c r="BF517" s="22"/>
      <c r="BG517" s="21"/>
      <c r="BH517" s="21">
        <v>6.2E-2</v>
      </c>
      <c r="BI517" s="21">
        <v>-0.25700000000000001</v>
      </c>
      <c r="BJ517" s="21">
        <v>-2.55244278687103E-3</v>
      </c>
    </row>
    <row r="518" spans="1:63" x14ac:dyDescent="0.25">
      <c r="A518" s="18" t="s">
        <v>1211</v>
      </c>
      <c r="B518" s="18" t="s">
        <v>1212</v>
      </c>
      <c r="C518" s="18" t="s">
        <v>295</v>
      </c>
      <c r="D518" s="19">
        <v>312393752.73000002</v>
      </c>
      <c r="E518" s="20"/>
      <c r="F518" s="21">
        <v>0.74348609562799994</v>
      </c>
      <c r="G518" s="20">
        <v>0.47706088557364301</v>
      </c>
      <c r="H518" s="21">
        <v>-0.302247641894</v>
      </c>
      <c r="I518" s="20"/>
      <c r="J518" s="22">
        <v>2.58427813177624</v>
      </c>
      <c r="K518" s="18">
        <v>1</v>
      </c>
      <c r="L518" s="18"/>
      <c r="M518" s="18"/>
      <c r="N518" s="18"/>
      <c r="O518" s="18">
        <v>1</v>
      </c>
      <c r="P518" s="22"/>
      <c r="Q518" s="22">
        <v>0.47706088557364301</v>
      </c>
      <c r="R518" s="18"/>
      <c r="S518" s="22">
        <v>32323000</v>
      </c>
      <c r="T518" s="22">
        <v>226771000</v>
      </c>
      <c r="U518" s="22"/>
      <c r="V518" s="18"/>
      <c r="W518" s="18"/>
      <c r="X518" s="22"/>
      <c r="Y518" s="18"/>
      <c r="Z518" s="22">
        <v>7.9672999999999998</v>
      </c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22"/>
      <c r="AM518" s="22">
        <v>0.84</v>
      </c>
      <c r="AN518" s="22">
        <v>0</v>
      </c>
      <c r="AO518" s="22">
        <v>117893000</v>
      </c>
      <c r="AP518" s="18"/>
      <c r="AQ518" s="22"/>
      <c r="AR518" s="22">
        <v>60780000</v>
      </c>
      <c r="AS518" s="22">
        <v>1207269000</v>
      </c>
      <c r="AT518" s="22">
        <v>654830000</v>
      </c>
      <c r="AU518" s="22">
        <v>552439000</v>
      </c>
      <c r="AV518" s="22">
        <v>219379000</v>
      </c>
      <c r="AW518" s="22">
        <v>486857000</v>
      </c>
      <c r="AX518" s="22">
        <v>226771000</v>
      </c>
      <c r="AY518" s="22">
        <v>219379000</v>
      </c>
      <c r="AZ518" s="22">
        <v>231361000</v>
      </c>
      <c r="BA518" s="22">
        <v>19.222881320658765</v>
      </c>
      <c r="BB518" s="22">
        <v>0.40327135046124768</v>
      </c>
      <c r="BC518" s="22">
        <v>5.4119421719152747</v>
      </c>
      <c r="BD518" s="23">
        <v>-9.0470415642113916E-3</v>
      </c>
      <c r="BE518" s="21">
        <v>-9.7654123292999995E-2</v>
      </c>
      <c r="BF518" s="23">
        <v>9.2791372926381392E-3</v>
      </c>
      <c r="BG518" s="21"/>
      <c r="BH518" s="21"/>
      <c r="BI518" s="21">
        <v>5.0000000000000001E-4</v>
      </c>
      <c r="BJ518" s="21">
        <v>0.14253586216932501</v>
      </c>
    </row>
    <row r="519" spans="1:63" x14ac:dyDescent="0.25">
      <c r="A519" s="18" t="s">
        <v>1213</v>
      </c>
      <c r="B519" s="18" t="s">
        <v>1214</v>
      </c>
      <c r="C519" s="18" t="s">
        <v>295</v>
      </c>
      <c r="D519" s="19">
        <v>55500438.895000003</v>
      </c>
      <c r="E519" s="20">
        <v>1.23911242129059</v>
      </c>
      <c r="F519" s="21">
        <v>3.2637991614549997</v>
      </c>
      <c r="G519" s="20">
        <v>0.16245747490583101</v>
      </c>
      <c r="H519" s="21">
        <v>7.6386544856999999E-2</v>
      </c>
      <c r="I519" s="20"/>
      <c r="J519" s="22">
        <v>2.0488025293541501</v>
      </c>
      <c r="K519" s="18">
        <v>1</v>
      </c>
      <c r="L519" s="18"/>
      <c r="M519" s="18"/>
      <c r="N519" s="18"/>
      <c r="O519" s="18">
        <v>1</v>
      </c>
      <c r="P519" s="22"/>
      <c r="Q519" s="22">
        <v>0.16245747490583101</v>
      </c>
      <c r="R519" s="18"/>
      <c r="S519" s="22">
        <v>113162000</v>
      </c>
      <c r="T519" s="22">
        <v>361438000</v>
      </c>
      <c r="U519" s="22"/>
      <c r="V519" s="18"/>
      <c r="W519" s="18"/>
      <c r="X519" s="22"/>
      <c r="Y519" s="18"/>
      <c r="Z519" s="22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22"/>
      <c r="AM519" s="22">
        <v>2.4500000000000002</v>
      </c>
      <c r="AN519" s="22"/>
      <c r="AO519" s="22"/>
      <c r="AP519" s="18"/>
      <c r="AQ519" s="22"/>
      <c r="AR519" s="22">
        <v>119188000</v>
      </c>
      <c r="AS519" s="22">
        <v>1568997000</v>
      </c>
      <c r="AT519" s="22">
        <v>329857000</v>
      </c>
      <c r="AU519" s="22">
        <v>1239140000</v>
      </c>
      <c r="AV519" s="22">
        <v>280117000</v>
      </c>
      <c r="AW519" s="22">
        <v>1076587000</v>
      </c>
      <c r="AX519" s="22">
        <v>361438000</v>
      </c>
      <c r="AY519" s="22">
        <v>280117000</v>
      </c>
      <c r="AZ519" s="22">
        <v>187946000</v>
      </c>
      <c r="BA519" s="22">
        <v>19.578159504122596</v>
      </c>
      <c r="BB519" s="22">
        <v>0.68616256117761854</v>
      </c>
      <c r="BC519" s="22">
        <v>4.8912314610594567</v>
      </c>
      <c r="BD519" s="23">
        <v>0.39036148702923745</v>
      </c>
      <c r="BE519" s="21"/>
      <c r="BF519" s="23">
        <v>3.0806009976254E-2</v>
      </c>
      <c r="BG519" s="21"/>
      <c r="BH519" s="21"/>
      <c r="BI519" s="21"/>
      <c r="BJ519" s="21">
        <v>0.3130882751675253</v>
      </c>
    </row>
    <row r="520" spans="1:63" x14ac:dyDescent="0.25">
      <c r="A520" s="18" t="s">
        <v>1215</v>
      </c>
      <c r="B520" s="18" t="s">
        <v>1216</v>
      </c>
      <c r="C520" s="18" t="s">
        <v>359</v>
      </c>
      <c r="D520" s="19">
        <v>130240743.94553</v>
      </c>
      <c r="E520" s="20"/>
      <c r="F520" s="21"/>
      <c r="G520" s="20">
        <v>-0.90047034642663204</v>
      </c>
      <c r="H520" s="21">
        <v>-0.15787801449</v>
      </c>
      <c r="I520" s="20"/>
      <c r="J520" s="22">
        <v>1.8186285369263799</v>
      </c>
      <c r="K520" s="18"/>
      <c r="L520" s="18"/>
      <c r="M520" s="18"/>
      <c r="N520" s="18">
        <v>1</v>
      </c>
      <c r="O520" s="18">
        <v>1</v>
      </c>
      <c r="P520" s="22"/>
      <c r="Q520" s="22">
        <v>-0.90047034642663204</v>
      </c>
      <c r="R520" s="18"/>
      <c r="S520" s="22">
        <v>-105836048.72311801</v>
      </c>
      <c r="T520" s="22">
        <v>658813189.51612902</v>
      </c>
      <c r="U520" s="22"/>
      <c r="V520" s="18"/>
      <c r="W520" s="18"/>
      <c r="X520" s="22"/>
      <c r="Y520" s="18"/>
      <c r="Z520" s="22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22"/>
      <c r="AM520" s="22"/>
      <c r="AN520" s="22"/>
      <c r="AO520" s="22"/>
      <c r="AP520" s="18"/>
      <c r="AQ520" s="22"/>
      <c r="AR520" s="22">
        <v>142694677.41935501</v>
      </c>
      <c r="AS520" s="22">
        <v>509776722.44623703</v>
      </c>
      <c r="AT520" s="22">
        <v>-36810258.064516008</v>
      </c>
      <c r="AU520" s="22">
        <v>546586980.51075304</v>
      </c>
      <c r="AV520" s="22">
        <v>595726428.70398998</v>
      </c>
      <c r="AW520" s="22">
        <v>121639784.946237</v>
      </c>
      <c r="AX520" s="22">
        <v>658813189.51612902</v>
      </c>
      <c r="AY520" s="22">
        <v>595726428.70398998</v>
      </c>
      <c r="AZ520" s="22">
        <v>601293646.08294904</v>
      </c>
      <c r="BA520" s="22">
        <v>20.255621341996633</v>
      </c>
      <c r="BB520" s="22">
        <v>0.23861384718103834</v>
      </c>
      <c r="BC520" s="22">
        <v>0.81269130929397659</v>
      </c>
      <c r="BD520" s="23">
        <v>4.8320072804393738E-2</v>
      </c>
      <c r="BE520" s="21"/>
      <c r="BF520" s="22"/>
      <c r="BG520" s="21"/>
      <c r="BH520" s="21"/>
      <c r="BI520" s="21"/>
      <c r="BJ520" s="21">
        <v>-0.16064652379053035</v>
      </c>
    </row>
    <row r="521" spans="1:63" x14ac:dyDescent="0.25">
      <c r="A521" s="18" t="s">
        <v>1217</v>
      </c>
      <c r="B521" s="18" t="s">
        <v>1218</v>
      </c>
      <c r="C521" s="18" t="s">
        <v>381</v>
      </c>
      <c r="D521" s="19"/>
      <c r="E521" s="20"/>
      <c r="F521" s="21">
        <v>4.8427298119999997E-2</v>
      </c>
      <c r="G521" s="20"/>
      <c r="H521" s="21">
        <v>0.10053942069999999</v>
      </c>
      <c r="I521" s="20"/>
      <c r="J521" s="22"/>
      <c r="K521" s="18">
        <v>1</v>
      </c>
      <c r="L521" s="18"/>
      <c r="M521" s="18"/>
      <c r="N521" s="18"/>
      <c r="O521" s="18">
        <v>1</v>
      </c>
      <c r="P521" s="22"/>
      <c r="Q521" s="22"/>
      <c r="R521" s="18"/>
      <c r="S521" s="22">
        <v>33787926.504099697</v>
      </c>
      <c r="T521" s="22">
        <v>371959120.85285503</v>
      </c>
      <c r="U521" s="22"/>
      <c r="V521" s="18"/>
      <c r="W521" s="18"/>
      <c r="X521" s="22"/>
      <c r="Y521" s="18"/>
      <c r="Z521" s="22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22"/>
      <c r="AM521" s="22"/>
      <c r="AN521" s="22"/>
      <c r="AO521" s="22"/>
      <c r="AP521" s="18"/>
      <c r="AQ521" s="22"/>
      <c r="AR521" s="22">
        <v>188762191.31092</v>
      </c>
      <c r="AS521" s="22">
        <v>1423104970.8409801</v>
      </c>
      <c r="AT521" s="22">
        <v>1248921689.753238</v>
      </c>
      <c r="AU521" s="22">
        <v>174183281.087742</v>
      </c>
      <c r="AV521" s="22">
        <v>311973191.73364002</v>
      </c>
      <c r="AW521" s="22">
        <v>60481902.999236099</v>
      </c>
      <c r="AX521" s="22">
        <v>371959120.85285503</v>
      </c>
      <c r="AY521" s="22">
        <v>311973191.73364002</v>
      </c>
      <c r="AZ521" s="22">
        <v>384635754.23839003</v>
      </c>
      <c r="BA521" s="22">
        <v>19.646361167084997</v>
      </c>
      <c r="BB521" s="22">
        <v>4.2499959060289472E-2</v>
      </c>
      <c r="BC521" s="22">
        <v>4.1615374640191574</v>
      </c>
      <c r="BD521" s="23">
        <v>1.6832286013902381E-3</v>
      </c>
      <c r="BE521" s="21">
        <v>2.773480557E-2</v>
      </c>
      <c r="BF521" s="22"/>
      <c r="BG521" s="21"/>
      <c r="BH521" s="21"/>
      <c r="BI521" s="21"/>
      <c r="BJ521" s="21">
        <v>9.0837741595442723E-2</v>
      </c>
    </row>
    <row r="522" spans="1:63" x14ac:dyDescent="0.25">
      <c r="A522" s="18" t="s">
        <v>1219</v>
      </c>
      <c r="B522" s="18" t="s">
        <v>1220</v>
      </c>
      <c r="C522" s="18" t="s">
        <v>851</v>
      </c>
      <c r="D522" s="19">
        <v>761838.93874365999</v>
      </c>
      <c r="E522" s="20"/>
      <c r="F522" s="21"/>
      <c r="G522" s="20">
        <v>-4.2336623176510001E-3</v>
      </c>
      <c r="H522" s="21">
        <v>-1.0730098264830001</v>
      </c>
      <c r="I522" s="20"/>
      <c r="J522" s="22">
        <v>-1.0365789565194901</v>
      </c>
      <c r="K522" s="18">
        <v>1</v>
      </c>
      <c r="L522" s="18"/>
      <c r="M522" s="18"/>
      <c r="N522" s="18"/>
      <c r="O522" s="18">
        <v>1</v>
      </c>
      <c r="P522" s="22"/>
      <c r="Q522" s="22">
        <v>-4.2336623176510001E-3</v>
      </c>
      <c r="R522" s="18"/>
      <c r="S522" s="22">
        <v>-6356502.1621153001</v>
      </c>
      <c r="T522" s="22">
        <v>9538358.6957087107</v>
      </c>
      <c r="U522" s="22"/>
      <c r="V522" s="18"/>
      <c r="W522" s="18"/>
      <c r="X522" s="22"/>
      <c r="Y522" s="18"/>
      <c r="Z522" s="22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22"/>
      <c r="AM522" s="22"/>
      <c r="AN522" s="22"/>
      <c r="AO522" s="22"/>
      <c r="AP522" s="18"/>
      <c r="AQ522" s="22"/>
      <c r="AR522" s="22">
        <v>4015699.6038144799</v>
      </c>
      <c r="AS522" s="22">
        <v>38066831.970091</v>
      </c>
      <c r="AT522" s="22">
        <v>-179924551.082358</v>
      </c>
      <c r="AU522" s="22">
        <v>217991383.05244899</v>
      </c>
      <c r="AV522" s="22">
        <v>12374183.0400069</v>
      </c>
      <c r="AW522" s="22">
        <v>127277980.46120501</v>
      </c>
      <c r="AX522" s="22"/>
      <c r="AY522" s="22"/>
      <c r="AZ522" s="22"/>
      <c r="BA522" s="22"/>
      <c r="BB522" s="22">
        <v>3.3435401338679025</v>
      </c>
      <c r="BC522" s="22"/>
      <c r="BD522" s="23"/>
      <c r="BE522" s="21"/>
      <c r="BF522" s="22"/>
      <c r="BG522" s="21"/>
      <c r="BH522" s="21"/>
      <c r="BI522" s="21"/>
      <c r="BJ522" s="21"/>
    </row>
    <row r="523" spans="1:63" x14ac:dyDescent="0.25">
      <c r="A523" s="18" t="s">
        <v>1221</v>
      </c>
      <c r="B523" s="18" t="s">
        <v>1222</v>
      </c>
      <c r="C523" s="18" t="s">
        <v>323</v>
      </c>
      <c r="D523" s="19">
        <v>902040065.17016602</v>
      </c>
      <c r="E523" s="20">
        <v>44.181990528095298</v>
      </c>
      <c r="F523" s="21">
        <v>1.9103219981940001</v>
      </c>
      <c r="G523" s="20">
        <v>16.703576136034599</v>
      </c>
      <c r="H523" s="21">
        <v>2.790593001E-2</v>
      </c>
      <c r="I523" s="20">
        <v>18.207939508500001</v>
      </c>
      <c r="J523" s="22">
        <v>0.81279954750293804</v>
      </c>
      <c r="K523" s="18"/>
      <c r="L523" s="18">
        <v>1</v>
      </c>
      <c r="M523" s="18"/>
      <c r="N523" s="18"/>
      <c r="O523" s="18">
        <v>1</v>
      </c>
      <c r="P523" s="22"/>
      <c r="Q523" s="22">
        <v>16.703576136034599</v>
      </c>
      <c r="R523" s="18"/>
      <c r="S523" s="22">
        <v>42791018.317904301</v>
      </c>
      <c r="T523" s="22">
        <v>875221587.55170405</v>
      </c>
      <c r="U523" s="22"/>
      <c r="V523" s="18"/>
      <c r="W523" s="18"/>
      <c r="X523" s="22"/>
      <c r="Y523" s="18"/>
      <c r="Z523" s="22">
        <v>1.30765039582065</v>
      </c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22"/>
      <c r="AM523" s="22"/>
      <c r="AN523" s="22"/>
      <c r="AO523" s="22">
        <v>29646485.689561199</v>
      </c>
      <c r="AP523" s="18"/>
      <c r="AQ523" s="22"/>
      <c r="AR523" s="22">
        <v>189564047.00938901</v>
      </c>
      <c r="AS523" s="22">
        <v>382148250.27903599</v>
      </c>
      <c r="AT523" s="22">
        <v>54543365.504562974</v>
      </c>
      <c r="AU523" s="22">
        <v>327604884.77447301</v>
      </c>
      <c r="AV523" s="22">
        <v>800358601.02071404</v>
      </c>
      <c r="AW523" s="22">
        <v>104195390.978925</v>
      </c>
      <c r="AX523" s="22">
        <v>875221587.55170405</v>
      </c>
      <c r="AY523" s="22">
        <v>800358601.02071404</v>
      </c>
      <c r="AZ523" s="22">
        <v>0</v>
      </c>
      <c r="BA523" s="22">
        <v>20.545279045825524</v>
      </c>
      <c r="BB523" s="22">
        <v>0.27265698823125289</v>
      </c>
      <c r="BC523" s="22">
        <v>0.45613842045318453</v>
      </c>
      <c r="BD523" s="23"/>
      <c r="BE523" s="21">
        <v>0.43965714425400004</v>
      </c>
      <c r="BF523" s="22"/>
      <c r="BG523" s="21">
        <v>0.252</v>
      </c>
      <c r="BH523" s="21">
        <v>6.6000000000000003E-2</v>
      </c>
      <c r="BI523" s="21">
        <v>0.40500000000000003</v>
      </c>
      <c r="BJ523" s="21">
        <v>4.8891639473388107E-2</v>
      </c>
    </row>
    <row r="524" spans="1:63" x14ac:dyDescent="0.25">
      <c r="A524" s="18" t="s">
        <v>1223</v>
      </c>
      <c r="B524" s="18" t="s">
        <v>1224</v>
      </c>
      <c r="C524" s="18" t="s">
        <v>381</v>
      </c>
      <c r="D524" s="19"/>
      <c r="E524" s="20"/>
      <c r="F524" s="21"/>
      <c r="G524" s="20"/>
      <c r="H524" s="21"/>
      <c r="I524" s="20"/>
      <c r="J524" s="22"/>
      <c r="K524" s="18">
        <v>1</v>
      </c>
      <c r="L524" s="18"/>
      <c r="M524" s="18"/>
      <c r="N524" s="18"/>
      <c r="O524" s="18">
        <v>1</v>
      </c>
      <c r="P524" s="22"/>
      <c r="Q524" s="22"/>
      <c r="R524" s="18"/>
      <c r="S524" s="22"/>
      <c r="T524" s="22">
        <v>76982243.6789134</v>
      </c>
      <c r="U524" s="22"/>
      <c r="V524" s="18"/>
      <c r="W524" s="18"/>
      <c r="X524" s="22"/>
      <c r="Y524" s="18"/>
      <c r="Z524" s="22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22"/>
      <c r="AM524" s="22"/>
      <c r="AN524" s="22"/>
      <c r="AO524" s="22"/>
      <c r="AP524" s="18"/>
      <c r="AQ524" s="22"/>
      <c r="AR524" s="22">
        <v>52041567.793142997</v>
      </c>
      <c r="AS524" s="22">
        <v>77113165.862040803</v>
      </c>
      <c r="AT524" s="22">
        <v>63660911.545700103</v>
      </c>
      <c r="AU524" s="22">
        <v>13452254.3163407</v>
      </c>
      <c r="AV524" s="22">
        <v>66751568.615269899</v>
      </c>
      <c r="AW524" s="22">
        <v>1472874.5601832899</v>
      </c>
      <c r="AX524" s="22">
        <v>76982243.6789134</v>
      </c>
      <c r="AY524" s="22">
        <v>66751568.615269899</v>
      </c>
      <c r="AZ524" s="22">
        <v>69998691.613240898</v>
      </c>
      <c r="BA524" s="22">
        <v>18.087786853237759</v>
      </c>
      <c r="BB524" s="22">
        <v>1.9100169779286899E-2</v>
      </c>
      <c r="BC524" s="22">
        <v>1.0729996600133518</v>
      </c>
      <c r="BD524" s="23">
        <v>5.3438300060231161E-2</v>
      </c>
      <c r="BE524" s="21"/>
      <c r="BF524" s="22"/>
      <c r="BG524" s="21"/>
      <c r="BH524" s="21"/>
      <c r="BI524" s="21"/>
      <c r="BJ524" s="21"/>
    </row>
    <row r="525" spans="1:63" x14ac:dyDescent="0.25">
      <c r="A525" s="18" t="s">
        <v>1225</v>
      </c>
      <c r="B525" s="18" t="s">
        <v>1226</v>
      </c>
      <c r="C525" s="18" t="s">
        <v>955</v>
      </c>
      <c r="D525" s="19">
        <v>29347719.298245601</v>
      </c>
      <c r="E525" s="20">
        <v>16.466820755856698</v>
      </c>
      <c r="F525" s="21">
        <v>0</v>
      </c>
      <c r="G525" s="20">
        <v>0.85438757404057697</v>
      </c>
      <c r="H525" s="21">
        <v>0.22668309767799999</v>
      </c>
      <c r="I525" s="20"/>
      <c r="J525" s="22"/>
      <c r="K525" s="18"/>
      <c r="L525" s="18">
        <v>1</v>
      </c>
      <c r="M525" s="18"/>
      <c r="N525" s="18"/>
      <c r="O525" s="18">
        <v>1</v>
      </c>
      <c r="P525" s="22"/>
      <c r="Q525" s="22">
        <v>0.85438757404057697</v>
      </c>
      <c r="R525" s="18"/>
      <c r="S525" s="22">
        <v>892481.50369925995</v>
      </c>
      <c r="T525" s="22">
        <v>8015756.84863027</v>
      </c>
      <c r="U525" s="22"/>
      <c r="V525" s="18"/>
      <c r="W525" s="18"/>
      <c r="X525" s="22"/>
      <c r="Y525" s="18"/>
      <c r="Z525" s="22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22"/>
      <c r="AM525" s="22"/>
      <c r="AN525" s="22">
        <v>0</v>
      </c>
      <c r="AO525" s="22"/>
      <c r="AP525" s="18"/>
      <c r="AQ525" s="22"/>
      <c r="AR525" s="22">
        <v>3758328.3343331302</v>
      </c>
      <c r="AS525" s="22">
        <v>35507118.576284699</v>
      </c>
      <c r="AT525" s="22">
        <v>34990701.859628029</v>
      </c>
      <c r="AU525" s="22">
        <v>516416.71665666898</v>
      </c>
      <c r="AV525" s="22">
        <v>8836559.5325054806</v>
      </c>
      <c r="AW525" s="22">
        <v>0</v>
      </c>
      <c r="AX525" s="22">
        <v>8015756.84863027</v>
      </c>
      <c r="AY525" s="22">
        <v>8836559.5325054806</v>
      </c>
      <c r="AZ525" s="22">
        <v>7477671.8983557597</v>
      </c>
      <c r="BA525" s="22">
        <v>15.945663967147519</v>
      </c>
      <c r="BB525" s="22">
        <v>0</v>
      </c>
      <c r="BC525" s="22">
        <v>4.2139154966293981</v>
      </c>
      <c r="BD525" s="23">
        <v>4.4419448741525112E-2</v>
      </c>
      <c r="BE525" s="21">
        <v>5.2292644299999996E-2</v>
      </c>
      <c r="BF525" s="22"/>
      <c r="BG525" s="21"/>
      <c r="BH525" s="21"/>
      <c r="BI525" s="21"/>
      <c r="BJ525" s="21">
        <v>0.11134089026811822</v>
      </c>
    </row>
    <row r="526" spans="1:63" x14ac:dyDescent="0.25">
      <c r="A526" s="18" t="s">
        <v>1227</v>
      </c>
      <c r="B526" s="18" t="s">
        <v>1228</v>
      </c>
      <c r="C526" s="18" t="s">
        <v>316</v>
      </c>
      <c r="D526" s="19">
        <v>52369587.228376098</v>
      </c>
      <c r="E526" s="20">
        <v>37.012470151233799</v>
      </c>
      <c r="F526" s="21">
        <v>0.82218014134100004</v>
      </c>
      <c r="G526" s="20">
        <v>0.67822584511125095</v>
      </c>
      <c r="H526" s="21">
        <v>1.7840268885E-2</v>
      </c>
      <c r="I526" s="20">
        <v>2.2283479388999998</v>
      </c>
      <c r="J526" s="22">
        <v>5.8267747209749997E-2</v>
      </c>
      <c r="K526" s="18"/>
      <c r="L526" s="18">
        <v>1</v>
      </c>
      <c r="M526" s="18"/>
      <c r="N526" s="18"/>
      <c r="O526" s="18">
        <v>1</v>
      </c>
      <c r="P526" s="22"/>
      <c r="Q526" s="22">
        <v>0.67822584511125095</v>
      </c>
      <c r="R526" s="18"/>
      <c r="S526" s="22">
        <v>6622388.1873378698</v>
      </c>
      <c r="T526" s="22">
        <v>149504404.093384</v>
      </c>
      <c r="U526" s="22"/>
      <c r="V526" s="18"/>
      <c r="W526" s="18"/>
      <c r="X526" s="22"/>
      <c r="Y526" s="18"/>
      <c r="Z526" s="22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22"/>
      <c r="AM526" s="22"/>
      <c r="AN526" s="22"/>
      <c r="AO526" s="22"/>
      <c r="AP526" s="18"/>
      <c r="AQ526" s="22"/>
      <c r="AR526" s="22">
        <v>28913485.9325561</v>
      </c>
      <c r="AS526" s="22">
        <v>122298737.208175</v>
      </c>
      <c r="AT526" s="22">
        <v>52234827.96955581</v>
      </c>
      <c r="AU526" s="22">
        <v>70063909.238619193</v>
      </c>
      <c r="AV526" s="22">
        <v>187934979.423868</v>
      </c>
      <c r="AW526" s="22">
        <v>42946438.242923498</v>
      </c>
      <c r="AX526" s="22">
        <v>149504404.093384</v>
      </c>
      <c r="AY526" s="22">
        <v>187934979.423868</v>
      </c>
      <c r="AZ526" s="22">
        <v>181970224.497834</v>
      </c>
      <c r="BA526" s="22">
        <v>18.937221508012133</v>
      </c>
      <c r="BB526" s="22">
        <v>0.35116011189731861</v>
      </c>
      <c r="BC526" s="22">
        <v>0.72486344618942411</v>
      </c>
      <c r="BD526" s="23">
        <v>-8.5854967883881514E-2</v>
      </c>
      <c r="BE526" s="21">
        <v>1.7989982923000001E-2</v>
      </c>
      <c r="BF526" s="22"/>
      <c r="BG526" s="21"/>
      <c r="BH526" s="21"/>
      <c r="BI526" s="21"/>
      <c r="BJ526" s="21">
        <v>4.4295606055868221E-2</v>
      </c>
    </row>
    <row r="527" spans="1:63" x14ac:dyDescent="0.25">
      <c r="A527" s="18" t="s">
        <v>1229</v>
      </c>
      <c r="B527" s="18" t="s">
        <v>1230</v>
      </c>
      <c r="C527" s="18" t="s">
        <v>381</v>
      </c>
      <c r="D527" s="19"/>
      <c r="E527" s="20"/>
      <c r="F527" s="21">
        <v>6.0595937770099999</v>
      </c>
      <c r="G527" s="20"/>
      <c r="H527" s="21">
        <v>-1.901382226E-2</v>
      </c>
      <c r="I527" s="20"/>
      <c r="J527" s="22"/>
      <c r="K527" s="18">
        <v>1</v>
      </c>
      <c r="L527" s="18"/>
      <c r="M527" s="18"/>
      <c r="N527" s="18"/>
      <c r="O527" s="18">
        <v>1</v>
      </c>
      <c r="P527" s="22"/>
      <c r="Q527" s="22"/>
      <c r="R527" s="18"/>
      <c r="S527" s="22">
        <v>14481.637078194901</v>
      </c>
      <c r="T527" s="22">
        <v>7423932.7822198104</v>
      </c>
      <c r="U527" s="22"/>
      <c r="V527" s="18"/>
      <c r="W527" s="18"/>
      <c r="X527" s="22"/>
      <c r="Y527" s="18"/>
      <c r="Z527" s="22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22"/>
      <c r="AM527" s="22"/>
      <c r="AN527" s="22"/>
      <c r="AO527" s="22"/>
      <c r="AP527" s="18"/>
      <c r="AQ527" s="22"/>
      <c r="AR527" s="22">
        <v>2756484.6185119902</v>
      </c>
      <c r="AS527" s="22">
        <v>4969928.1745493999</v>
      </c>
      <c r="AT527" s="22">
        <v>313592.62772733998</v>
      </c>
      <c r="AU527" s="22">
        <v>4656335.5468220599</v>
      </c>
      <c r="AV527" s="22">
        <v>7127057.72532224</v>
      </c>
      <c r="AW527" s="22">
        <v>1900243.9354926101</v>
      </c>
      <c r="AX527" s="22">
        <v>7423932.7822198104</v>
      </c>
      <c r="AY527" s="22">
        <v>7127057.72532224</v>
      </c>
      <c r="AZ527" s="22">
        <v>4895694.60390356</v>
      </c>
      <c r="BA527" s="22">
        <v>15.799814272632677</v>
      </c>
      <c r="BB527" s="22">
        <v>0.38234836978602743</v>
      </c>
      <c r="BC527" s="22">
        <v>0.6831051359662963</v>
      </c>
      <c r="BD527" s="23">
        <v>0.24871767312472529</v>
      </c>
      <c r="BE527" s="21">
        <v>-0.40864300585999996</v>
      </c>
      <c r="BF527" s="22"/>
      <c r="BG527" s="21"/>
      <c r="BH527" s="21"/>
      <c r="BI527" s="21"/>
      <c r="BJ527" s="21">
        <v>1.950669207684392E-3</v>
      </c>
    </row>
    <row r="528" spans="1:63" x14ac:dyDescent="0.25">
      <c r="A528" s="18" t="s">
        <v>1231</v>
      </c>
      <c r="B528" s="18" t="s">
        <v>1232</v>
      </c>
      <c r="C528" s="18" t="s">
        <v>746</v>
      </c>
      <c r="D528" s="19">
        <v>6930475.7144773901</v>
      </c>
      <c r="E528" s="20">
        <v>7.3746756647743403</v>
      </c>
      <c r="F528" s="21">
        <v>0.39997375163999999</v>
      </c>
      <c r="G528" s="20">
        <v>0.71506659514120496</v>
      </c>
      <c r="H528" s="21">
        <v>2.3913937239999999E-2</v>
      </c>
      <c r="I528" s="20">
        <v>5.2658011094999999</v>
      </c>
      <c r="J528" s="22"/>
      <c r="K528" s="18"/>
      <c r="L528" s="18">
        <v>1</v>
      </c>
      <c r="M528" s="18"/>
      <c r="N528" s="18"/>
      <c r="O528" s="18">
        <v>1</v>
      </c>
      <c r="P528" s="22"/>
      <c r="Q528" s="22">
        <v>0.71506659514120496</v>
      </c>
      <c r="R528" s="18"/>
      <c r="S528" s="22">
        <v>1831041.6417771799</v>
      </c>
      <c r="T528" s="22">
        <v>51634318.1606998</v>
      </c>
      <c r="U528" s="22"/>
      <c r="V528" s="18"/>
      <c r="W528" s="18"/>
      <c r="X528" s="22"/>
      <c r="Y528" s="18"/>
      <c r="Z528" s="22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22"/>
      <c r="AM528" s="22"/>
      <c r="AN528" s="22"/>
      <c r="AO528" s="22"/>
      <c r="AP528" s="18"/>
      <c r="AQ528" s="22"/>
      <c r="AR528" s="22">
        <v>12881342.041336499</v>
      </c>
      <c r="AS528" s="22">
        <v>15020220.753189201</v>
      </c>
      <c r="AT528" s="22">
        <v>9212245.4966615215</v>
      </c>
      <c r="AU528" s="22">
        <v>5807975.25652768</v>
      </c>
      <c r="AV528" s="22">
        <v>70585856.027753696</v>
      </c>
      <c r="AW528" s="22">
        <v>3684656.39228492</v>
      </c>
      <c r="AX528" s="22">
        <v>51634318.1606998</v>
      </c>
      <c r="AY528" s="22">
        <v>70585856.027753696</v>
      </c>
      <c r="AZ528" s="22">
        <v>59036980.187375203</v>
      </c>
      <c r="BA528" s="22">
        <v>17.916018716429996</v>
      </c>
      <c r="BB528" s="22">
        <v>0.24531306515602092</v>
      </c>
      <c r="BC528" s="22">
        <v>0.24578954911370443</v>
      </c>
      <c r="BD528" s="23">
        <v>-3.6434061577776677E-2</v>
      </c>
      <c r="BE528" s="21">
        <v>0.101768063506</v>
      </c>
      <c r="BF528" s="22"/>
      <c r="BG528" s="21"/>
      <c r="BH528" s="21"/>
      <c r="BI528" s="21"/>
      <c r="BJ528" s="21">
        <v>3.5461718233181443E-2</v>
      </c>
    </row>
    <row r="529" spans="1:63" x14ac:dyDescent="0.25">
      <c r="A529" s="18" t="s">
        <v>1233</v>
      </c>
      <c r="B529" s="18" t="s">
        <v>1234</v>
      </c>
      <c r="C529" s="18" t="s">
        <v>292</v>
      </c>
      <c r="D529" s="19">
        <v>179618824.32646799</v>
      </c>
      <c r="E529" s="20">
        <v>48.416417164374103</v>
      </c>
      <c r="F529" s="21">
        <v>1.8527563494360002</v>
      </c>
      <c r="G529" s="20">
        <v>2.4695843552472101</v>
      </c>
      <c r="H529" s="21">
        <v>1.4528154443000001E-2</v>
      </c>
      <c r="I529" s="20">
        <v>18.921316192900001</v>
      </c>
      <c r="J529" s="22">
        <v>1.1040021194199701</v>
      </c>
      <c r="K529" s="18"/>
      <c r="L529" s="18"/>
      <c r="M529" s="18"/>
      <c r="N529" s="18">
        <v>1</v>
      </c>
      <c r="O529" s="18">
        <v>1</v>
      </c>
      <c r="P529" s="22"/>
      <c r="Q529" s="22">
        <v>2.4695843552472101</v>
      </c>
      <c r="R529" s="18"/>
      <c r="S529" s="22">
        <v>11129000</v>
      </c>
      <c r="T529" s="22">
        <v>203467000</v>
      </c>
      <c r="U529" s="22"/>
      <c r="V529" s="18"/>
      <c r="W529" s="18"/>
      <c r="X529" s="22"/>
      <c r="Y529" s="18"/>
      <c r="Z529" s="22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22"/>
      <c r="AM529" s="22"/>
      <c r="AN529" s="22"/>
      <c r="AO529" s="22"/>
      <c r="AP529" s="18"/>
      <c r="AQ529" s="22"/>
      <c r="AR529" s="22">
        <v>110139000</v>
      </c>
      <c r="AS529" s="22">
        <v>259256000</v>
      </c>
      <c r="AT529" s="22">
        <v>72723000</v>
      </c>
      <c r="AU529" s="22">
        <v>186533000</v>
      </c>
      <c r="AV529" s="22">
        <v>171701000</v>
      </c>
      <c r="AW529" s="22">
        <v>134738000</v>
      </c>
      <c r="AX529" s="22">
        <v>203467000</v>
      </c>
      <c r="AY529" s="22">
        <v>171701000</v>
      </c>
      <c r="AZ529" s="22">
        <v>166402000</v>
      </c>
      <c r="BA529" s="22">
        <v>19.046139768748812</v>
      </c>
      <c r="BB529" s="22">
        <v>0.51971024778597219</v>
      </c>
      <c r="BC529" s="22">
        <v>1.382079495052883</v>
      </c>
      <c r="BD529" s="23">
        <v>0.10842611391914675</v>
      </c>
      <c r="BE529" s="21">
        <v>5.1767857143000001E-2</v>
      </c>
      <c r="BF529" s="22"/>
      <c r="BG529" s="21"/>
      <c r="BH529" s="21"/>
      <c r="BI529" s="21"/>
      <c r="BJ529" s="21">
        <v>5.4696830444248945E-2</v>
      </c>
    </row>
    <row r="530" spans="1:63" x14ac:dyDescent="0.25">
      <c r="A530" s="18" t="s">
        <v>1235</v>
      </c>
      <c r="B530" s="18" t="s">
        <v>1236</v>
      </c>
      <c r="C530" s="18" t="s">
        <v>305</v>
      </c>
      <c r="D530" s="19">
        <v>28354265.5193284</v>
      </c>
      <c r="E530" s="20"/>
      <c r="F530" s="21">
        <v>223.12640660165002</v>
      </c>
      <c r="G530" s="20">
        <v>-3.0764345706312999</v>
      </c>
      <c r="H530" s="21">
        <v>-0.11825394811000001</v>
      </c>
      <c r="I530" s="20"/>
      <c r="J530" s="22">
        <v>0.37980344019660101</v>
      </c>
      <c r="K530" s="18">
        <v>1</v>
      </c>
      <c r="L530" s="18">
        <v>1</v>
      </c>
      <c r="M530" s="18"/>
      <c r="N530" s="18">
        <v>1</v>
      </c>
      <c r="O530" s="18">
        <v>3</v>
      </c>
      <c r="P530" s="22"/>
      <c r="Q530" s="22">
        <v>-3.0764345706312999</v>
      </c>
      <c r="R530" s="18"/>
      <c r="S530" s="22">
        <v>-724228.84260479803</v>
      </c>
      <c r="T530" s="22">
        <v>259679673.08199301</v>
      </c>
      <c r="U530" s="22"/>
      <c r="V530" s="18"/>
      <c r="W530" s="18"/>
      <c r="X530" s="22"/>
      <c r="Y530" s="18"/>
      <c r="Z530" s="22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22"/>
      <c r="AM530" s="22"/>
      <c r="AN530" s="22">
        <v>0</v>
      </c>
      <c r="AO530" s="22"/>
      <c r="AP530" s="18"/>
      <c r="AQ530" s="22"/>
      <c r="AR530" s="22">
        <v>54341418.402320102</v>
      </c>
      <c r="AS530" s="22">
        <v>513563933.56182402</v>
      </c>
      <c r="AT530" s="22">
        <v>1405747.4294750094</v>
      </c>
      <c r="AU530" s="22">
        <v>512158186.13234901</v>
      </c>
      <c r="AV530" s="22">
        <v>262761178.70417401</v>
      </c>
      <c r="AW530" s="22">
        <v>313659372.52834201</v>
      </c>
      <c r="AX530" s="22">
        <v>259679673.08199301</v>
      </c>
      <c r="AY530" s="22">
        <v>262761178.70417401</v>
      </c>
      <c r="AZ530" s="22">
        <v>249076454.36524999</v>
      </c>
      <c r="BA530" s="22">
        <v>19.380857757320165</v>
      </c>
      <c r="BB530" s="22">
        <v>0.61075038964079231</v>
      </c>
      <c r="BC530" s="22">
        <v>1.966017518752625</v>
      </c>
      <c r="BD530" s="23">
        <v>2.1607230979544333E-2</v>
      </c>
      <c r="BE530" s="21">
        <v>-4.2655621064</v>
      </c>
      <c r="BF530" s="22"/>
      <c r="BG530" s="21"/>
      <c r="BH530" s="21"/>
      <c r="BI530" s="21"/>
      <c r="BJ530" s="21">
        <v>-2.7889315864015477E-3</v>
      </c>
    </row>
    <row r="531" spans="1:63" x14ac:dyDescent="0.25">
      <c r="A531" s="18" t="s">
        <v>1237</v>
      </c>
      <c r="B531" s="18" t="s">
        <v>1238</v>
      </c>
      <c r="C531" s="18" t="s">
        <v>236</v>
      </c>
      <c r="D531" s="19">
        <v>57238.542000000001</v>
      </c>
      <c r="E531" s="20"/>
      <c r="F531" s="21"/>
      <c r="G531" s="20"/>
      <c r="H531" s="21"/>
      <c r="I531" s="20"/>
      <c r="J531" s="22"/>
      <c r="K531" s="18">
        <v>1</v>
      </c>
      <c r="L531" s="18">
        <v>1</v>
      </c>
      <c r="M531" s="18"/>
      <c r="N531" s="18">
        <v>1</v>
      </c>
      <c r="O531" s="18">
        <v>3</v>
      </c>
      <c r="P531" s="22"/>
      <c r="Q531" s="22"/>
      <c r="R531" s="18"/>
      <c r="S531" s="22"/>
      <c r="T531" s="22">
        <v>153986000</v>
      </c>
      <c r="U531" s="22"/>
      <c r="V531" s="18"/>
      <c r="W531" s="18"/>
      <c r="X531" s="22"/>
      <c r="Y531" s="18"/>
      <c r="Z531" s="22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22"/>
      <c r="AM531" s="22">
        <v>-0.22</v>
      </c>
      <c r="AN531" s="22"/>
      <c r="AO531" s="22"/>
      <c r="AP531" s="18"/>
      <c r="AQ531" s="22">
        <v>5.4054054054049998E-3</v>
      </c>
      <c r="AR531" s="22">
        <v>32912000</v>
      </c>
      <c r="AS531" s="22">
        <v>41356000</v>
      </c>
      <c r="AT531" s="22">
        <v>11825000</v>
      </c>
      <c r="AU531" s="22">
        <v>29531000</v>
      </c>
      <c r="AV531" s="22">
        <v>125009000</v>
      </c>
      <c r="AW531" s="22">
        <v>12614000</v>
      </c>
      <c r="AX531" s="22">
        <v>153986000</v>
      </c>
      <c r="AY531" s="22">
        <v>125009000</v>
      </c>
      <c r="AZ531" s="22">
        <v>99600000</v>
      </c>
      <c r="BA531" s="22">
        <v>18.748134269914608</v>
      </c>
      <c r="BB531" s="22">
        <v>0.30501015572105622</v>
      </c>
      <c r="BC531" s="22">
        <v>0.29646409433860821</v>
      </c>
      <c r="BD531" s="23">
        <v>0.24345487610835795</v>
      </c>
      <c r="BE531" s="21"/>
      <c r="BF531" s="23">
        <v>-1.1259369849785401</v>
      </c>
      <c r="BG531" s="21"/>
      <c r="BH531" s="21"/>
      <c r="BI531" s="21"/>
      <c r="BJ531" s="21"/>
    </row>
    <row r="532" spans="1:63" x14ac:dyDescent="0.25">
      <c r="A532" s="18" t="s">
        <v>1239</v>
      </c>
      <c r="B532" s="18" t="s">
        <v>1240</v>
      </c>
      <c r="C532" s="18" t="s">
        <v>513</v>
      </c>
      <c r="D532" s="19">
        <v>1465789885.68295</v>
      </c>
      <c r="E532" s="20"/>
      <c r="F532" s="21"/>
      <c r="G532" s="20">
        <v>-2.18521936355909</v>
      </c>
      <c r="H532" s="21">
        <v>-6.2785824039999993E-2</v>
      </c>
      <c r="I532" s="20"/>
      <c r="J532" s="22">
        <v>0.72695081813193796</v>
      </c>
      <c r="K532" s="18"/>
      <c r="L532" s="18"/>
      <c r="M532" s="18"/>
      <c r="N532" s="18">
        <v>1</v>
      </c>
      <c r="O532" s="18">
        <v>1</v>
      </c>
      <c r="P532" s="22"/>
      <c r="Q532" s="22">
        <v>-2.2031309976866198</v>
      </c>
      <c r="R532" s="18"/>
      <c r="S532" s="22">
        <v>56724975.320829198</v>
      </c>
      <c r="T532" s="22">
        <v>3051070700.8884501</v>
      </c>
      <c r="U532" s="22"/>
      <c r="V532" s="18"/>
      <c r="W532" s="18"/>
      <c r="X532" s="22"/>
      <c r="Y532" s="18"/>
      <c r="Z532" s="22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22"/>
      <c r="AM532" s="22">
        <v>-6.2501822974068005E-2</v>
      </c>
      <c r="AN532" s="22">
        <v>3928007.52</v>
      </c>
      <c r="AO532" s="22"/>
      <c r="AP532" s="18"/>
      <c r="AQ532" s="22"/>
      <c r="AR532" s="22">
        <v>943882448.17374098</v>
      </c>
      <c r="AS532" s="22">
        <v>6275014412.6357403</v>
      </c>
      <c r="AT532" s="22">
        <v>-68758025.666329384</v>
      </c>
      <c r="AU532" s="22">
        <v>6343772438.3020697</v>
      </c>
      <c r="AV532" s="22">
        <v>2867950409.7579598</v>
      </c>
      <c r="AW532" s="22">
        <v>4500360592.3001003</v>
      </c>
      <c r="AX532" s="22">
        <v>3051070700.8884501</v>
      </c>
      <c r="AY532" s="22">
        <v>2867950409.7579598</v>
      </c>
      <c r="AZ532" s="22">
        <v>2591377093.4629898</v>
      </c>
      <c r="BA532" s="22">
        <v>21.807810942044412</v>
      </c>
      <c r="BB532" s="22">
        <v>0.71718729175153895</v>
      </c>
      <c r="BC532" s="22">
        <v>2.1202878973852664</v>
      </c>
      <c r="BD532" s="23">
        <v>8.5289447540416619E-2</v>
      </c>
      <c r="BE532" s="21"/>
      <c r="BF532" s="23">
        <v>-0.23622961157967801</v>
      </c>
      <c r="BG532" s="21"/>
      <c r="BH532" s="21"/>
      <c r="BI532" s="21"/>
      <c r="BJ532" s="21">
        <v>1.8591825913542838E-2</v>
      </c>
    </row>
    <row r="533" spans="1:63" x14ac:dyDescent="0.25">
      <c r="A533" s="18" t="s">
        <v>1241</v>
      </c>
      <c r="B533" s="18" t="s">
        <v>1242</v>
      </c>
      <c r="C533" s="18" t="s">
        <v>1243</v>
      </c>
      <c r="D533" s="19">
        <v>24965505.272255801</v>
      </c>
      <c r="E533" s="20"/>
      <c r="F533" s="21"/>
      <c r="G533" s="20"/>
      <c r="H533" s="21">
        <v>-0.25494426822999999</v>
      </c>
      <c r="I533" s="20"/>
      <c r="J533" s="22"/>
      <c r="K533" s="18"/>
      <c r="L533" s="18"/>
      <c r="M533" s="18"/>
      <c r="N533" s="18">
        <v>1</v>
      </c>
      <c r="O533" s="18">
        <v>1</v>
      </c>
      <c r="P533" s="22"/>
      <c r="Q533" s="22"/>
      <c r="R533" s="18"/>
      <c r="S533" s="22">
        <v>-3380888.29071332</v>
      </c>
      <c r="T533" s="22">
        <v>45119336.025123402</v>
      </c>
      <c r="U533" s="22"/>
      <c r="V533" s="18"/>
      <c r="W533" s="18"/>
      <c r="X533" s="22"/>
      <c r="Y533" s="18"/>
      <c r="Z533" s="22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22"/>
      <c r="AM533" s="22"/>
      <c r="AN533" s="22"/>
      <c r="AO533" s="22"/>
      <c r="AP533" s="18"/>
      <c r="AQ533" s="22"/>
      <c r="AR533" s="22">
        <v>12178555.406011701</v>
      </c>
      <c r="AS533" s="22">
        <v>76280394.795872599</v>
      </c>
      <c r="AT533" s="22">
        <v>-103238672.05024639</v>
      </c>
      <c r="AU533" s="22">
        <v>179519066.84611899</v>
      </c>
      <c r="AV533" s="22">
        <v>41590867.094408803</v>
      </c>
      <c r="AW533" s="22">
        <v>137143562.13548699</v>
      </c>
      <c r="AX533" s="22">
        <v>45119336.025123402</v>
      </c>
      <c r="AY533" s="22">
        <v>41590867.094408803</v>
      </c>
      <c r="AZ533" s="22">
        <v>56960900.540540501</v>
      </c>
      <c r="BA533" s="22">
        <v>17.584106304709806</v>
      </c>
      <c r="BB533" s="22">
        <v>1.7978874192049619</v>
      </c>
      <c r="BC533" s="22">
        <v>1.759432962940201</v>
      </c>
      <c r="BD533" s="23">
        <v>-9.2498607110106809E-2</v>
      </c>
      <c r="BE533" s="21"/>
      <c r="BF533" s="22"/>
      <c r="BG533" s="21"/>
      <c r="BH533" s="21"/>
      <c r="BI533" s="21"/>
      <c r="BJ533" s="21">
        <v>-7.4932137494903947E-2</v>
      </c>
    </row>
    <row r="534" spans="1:63" x14ac:dyDescent="0.25">
      <c r="A534" s="18" t="s">
        <v>1244</v>
      </c>
      <c r="B534" s="18" t="s">
        <v>1245</v>
      </c>
      <c r="C534" s="18" t="s">
        <v>236</v>
      </c>
      <c r="D534" s="19">
        <v>136398435.94</v>
      </c>
      <c r="E534" s="20">
        <v>11.7559172760871</v>
      </c>
      <c r="F534" s="21">
        <v>0.87342241383599994</v>
      </c>
      <c r="G534" s="20">
        <v>0.74351325469714102</v>
      </c>
      <c r="H534" s="21">
        <v>3.3147670207000005E-2</v>
      </c>
      <c r="I534" s="20">
        <v>4.1971738216999999</v>
      </c>
      <c r="J534" s="22">
        <v>0.60839123376650595</v>
      </c>
      <c r="K534" s="18">
        <v>1</v>
      </c>
      <c r="L534" s="18"/>
      <c r="M534" s="18"/>
      <c r="N534" s="18"/>
      <c r="O534" s="18">
        <v>1</v>
      </c>
      <c r="P534" s="22"/>
      <c r="Q534" s="22">
        <v>0.74351325469714102</v>
      </c>
      <c r="R534" s="18" t="b">
        <v>0</v>
      </c>
      <c r="S534" s="22">
        <v>22228210</v>
      </c>
      <c r="T534" s="22">
        <v>382895990</v>
      </c>
      <c r="U534" s="22"/>
      <c r="V534" s="18" t="b">
        <v>0</v>
      </c>
      <c r="W534" s="18"/>
      <c r="X534" s="22"/>
      <c r="Y534" s="18" t="b">
        <v>0</v>
      </c>
      <c r="Z534" s="22">
        <v>0.54923</v>
      </c>
      <c r="AA534" s="18" t="b">
        <v>0</v>
      </c>
      <c r="AB534" s="18" t="b">
        <v>0</v>
      </c>
      <c r="AC534" s="18" t="b">
        <v>0</v>
      </c>
      <c r="AD534" s="18" t="b">
        <v>0</v>
      </c>
      <c r="AE534" s="18" t="b">
        <v>0</v>
      </c>
      <c r="AF534" s="18" t="b">
        <v>0</v>
      </c>
      <c r="AG534" s="18" t="b">
        <v>0</v>
      </c>
      <c r="AH534" s="18" t="b">
        <v>0</v>
      </c>
      <c r="AI534" s="18" t="b">
        <v>0</v>
      </c>
      <c r="AJ534" s="18" t="b">
        <v>0</v>
      </c>
      <c r="AK534" s="18" t="s">
        <v>244</v>
      </c>
      <c r="AL534" s="22"/>
      <c r="AM534" s="22">
        <v>0.36</v>
      </c>
      <c r="AN534" s="22"/>
      <c r="AO534" s="22">
        <v>24360000</v>
      </c>
      <c r="AP534" s="18" t="b">
        <v>0</v>
      </c>
      <c r="AQ534" s="22">
        <v>0.74351291200934999</v>
      </c>
      <c r="AR534" s="22">
        <v>113031560</v>
      </c>
      <c r="AS534" s="22">
        <v>450404150</v>
      </c>
      <c r="AT534" s="22">
        <v>182765770</v>
      </c>
      <c r="AU534" s="22">
        <v>267638380</v>
      </c>
      <c r="AV534" s="22">
        <v>412197820</v>
      </c>
      <c r="AW534" s="22">
        <v>159631720</v>
      </c>
      <c r="AX534" s="22">
        <v>382895990</v>
      </c>
      <c r="AY534" s="22">
        <v>412197820</v>
      </c>
      <c r="AZ534" s="22">
        <v>372970370</v>
      </c>
      <c r="BA534" s="22">
        <v>19.800143940698121</v>
      </c>
      <c r="BB534" s="22">
        <v>0.35441884805013452</v>
      </c>
      <c r="BC534" s="22">
        <v>1.1329585121534276</v>
      </c>
      <c r="BD534" s="23">
        <v>1.7044483271603045E-2</v>
      </c>
      <c r="BE534" s="21">
        <v>6.4316163092E-2</v>
      </c>
      <c r="BF534" s="23">
        <v>5.5746429448301701E-2</v>
      </c>
      <c r="BG534" s="21"/>
      <c r="BH534" s="21"/>
      <c r="BI534" s="21">
        <v>1.7000000000000001E-3</v>
      </c>
      <c r="BJ534" s="21">
        <v>5.8052867046217954E-2</v>
      </c>
      <c r="BK534" s="24"/>
    </row>
    <row r="535" spans="1:63" x14ac:dyDescent="0.25">
      <c r="A535" s="18" t="s">
        <v>1246</v>
      </c>
      <c r="B535" s="18" t="s">
        <v>1247</v>
      </c>
      <c r="C535" s="18" t="s">
        <v>236</v>
      </c>
      <c r="D535" s="19">
        <v>37070365.215599999</v>
      </c>
      <c r="E535" s="20">
        <v>74.816985890532294</v>
      </c>
      <c r="F535" s="21">
        <v>0</v>
      </c>
      <c r="G535" s="20">
        <v>1.0666813280041201</v>
      </c>
      <c r="H535" s="21">
        <v>2.8969824039999999E-3</v>
      </c>
      <c r="I535" s="20">
        <v>3.1714686062999999</v>
      </c>
      <c r="J535" s="22">
        <v>0.35262007812947899</v>
      </c>
      <c r="K535" s="18"/>
      <c r="L535" s="18">
        <v>1</v>
      </c>
      <c r="M535" s="18"/>
      <c r="N535" s="18"/>
      <c r="O535" s="18">
        <v>1</v>
      </c>
      <c r="P535" s="22"/>
      <c r="Q535" s="22">
        <v>1.0666813280041201</v>
      </c>
      <c r="R535" s="18"/>
      <c r="S535" s="22">
        <v>-531000</v>
      </c>
      <c r="T535" s="22">
        <v>88713000</v>
      </c>
      <c r="U535" s="22"/>
      <c r="V535" s="18"/>
      <c r="W535" s="18"/>
      <c r="X535" s="22"/>
      <c r="Y535" s="18"/>
      <c r="Z535" s="22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22"/>
      <c r="AM535" s="22"/>
      <c r="AN535" s="22"/>
      <c r="AO535" s="22"/>
      <c r="AP535" s="18"/>
      <c r="AQ535" s="22"/>
      <c r="AR535" s="22">
        <v>26541000</v>
      </c>
      <c r="AS535" s="22">
        <v>64669000</v>
      </c>
      <c r="AT535" s="22">
        <v>45048000</v>
      </c>
      <c r="AU535" s="22">
        <v>19621000</v>
      </c>
      <c r="AV535" s="22">
        <v>108716000</v>
      </c>
      <c r="AW535" s="22">
        <v>0</v>
      </c>
      <c r="AX535" s="22">
        <v>88713000</v>
      </c>
      <c r="AY535" s="22">
        <v>108716000</v>
      </c>
      <c r="AZ535" s="22">
        <v>114065000</v>
      </c>
      <c r="BA535" s="22">
        <v>18.402583266677738</v>
      </c>
      <c r="BB535" s="22">
        <v>0</v>
      </c>
      <c r="BC535" s="22">
        <v>0.655111457789889</v>
      </c>
      <c r="BD535" s="23">
        <v>-0.11544373556313259</v>
      </c>
      <c r="BE535" s="21">
        <v>1.2699947826000001E-2</v>
      </c>
      <c r="BF535" s="22"/>
      <c r="BG535" s="21"/>
      <c r="BH535" s="21"/>
      <c r="BI535" s="21"/>
      <c r="BJ535" s="21">
        <v>-5.9855939941158565E-3</v>
      </c>
    </row>
    <row r="536" spans="1:63" x14ac:dyDescent="0.25">
      <c r="A536" s="18" t="s">
        <v>1248</v>
      </c>
      <c r="B536" s="18" t="s">
        <v>1249</v>
      </c>
      <c r="C536" s="18" t="s">
        <v>746</v>
      </c>
      <c r="D536" s="19">
        <v>5991091.9019186897</v>
      </c>
      <c r="E536" s="20">
        <v>358.93679363750499</v>
      </c>
      <c r="F536" s="21">
        <v>0.53118644825600003</v>
      </c>
      <c r="G536" s="20">
        <v>0.32029179504760003</v>
      </c>
      <c r="H536" s="21">
        <v>3.0916307840999999E-2</v>
      </c>
      <c r="I536" s="20">
        <v>15.2201128522</v>
      </c>
      <c r="J536" s="22">
        <v>2.0495965004859702</v>
      </c>
      <c r="K536" s="18"/>
      <c r="L536" s="18">
        <v>1</v>
      </c>
      <c r="M536" s="18"/>
      <c r="N536" s="18"/>
      <c r="O536" s="18">
        <v>1</v>
      </c>
      <c r="P536" s="22"/>
      <c r="Q536" s="22">
        <v>0.33710011082269298</v>
      </c>
      <c r="R536" s="18"/>
      <c r="S536" s="22">
        <v>571561.86531798798</v>
      </c>
      <c r="T536" s="22">
        <v>46116479.099464998</v>
      </c>
      <c r="U536" s="22"/>
      <c r="V536" s="18"/>
      <c r="W536" s="18"/>
      <c r="X536" s="22"/>
      <c r="Y536" s="18"/>
      <c r="Z536" s="22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22"/>
      <c r="AM536" s="22"/>
      <c r="AN536" s="22">
        <v>1342.54</v>
      </c>
      <c r="AO536" s="22"/>
      <c r="AP536" s="18"/>
      <c r="AQ536" s="22"/>
      <c r="AR536" s="22">
        <v>19204581.2592091</v>
      </c>
      <c r="AS536" s="22">
        <v>27263661.476378199</v>
      </c>
      <c r="AT536" s="22">
        <v>15800574.250328498</v>
      </c>
      <c r="AU536" s="22">
        <v>11463087.226049701</v>
      </c>
      <c r="AV536" s="22">
        <v>64722214.946516298</v>
      </c>
      <c r="AW536" s="22">
        <v>8393050.9869512692</v>
      </c>
      <c r="AX536" s="22">
        <v>46116479.099464998</v>
      </c>
      <c r="AY536" s="22">
        <v>64722214.946516298</v>
      </c>
      <c r="AZ536" s="22">
        <v>65071185.685762599</v>
      </c>
      <c r="BA536" s="22">
        <v>17.816147980970989</v>
      </c>
      <c r="BB536" s="22">
        <v>0.307847535233783</v>
      </c>
      <c r="BC536" s="22">
        <v>0.49195205178198698</v>
      </c>
      <c r="BD536" s="23">
        <v>-0.14641676821645366</v>
      </c>
      <c r="BE536" s="21"/>
      <c r="BF536" s="22"/>
      <c r="BG536" s="21"/>
      <c r="BH536" s="21"/>
      <c r="BI536" s="21"/>
      <c r="BJ536" s="21">
        <v>1.239387473803521E-2</v>
      </c>
    </row>
    <row r="537" spans="1:63" x14ac:dyDescent="0.25">
      <c r="A537" s="18" t="s">
        <v>1250</v>
      </c>
      <c r="B537" s="18" t="s">
        <v>1251</v>
      </c>
      <c r="C537" s="18" t="s">
        <v>400</v>
      </c>
      <c r="D537" s="19">
        <v>9807752.5703200791</v>
      </c>
      <c r="E537" s="20"/>
      <c r="F537" s="21"/>
      <c r="G537" s="20">
        <v>0.89398482089762799</v>
      </c>
      <c r="H537" s="21">
        <v>-3.0427605409709999</v>
      </c>
      <c r="I537" s="20"/>
      <c r="J537" s="22">
        <v>6.0745122060313896</v>
      </c>
      <c r="K537" s="18">
        <v>1</v>
      </c>
      <c r="L537" s="18"/>
      <c r="M537" s="18"/>
      <c r="N537" s="18"/>
      <c r="O537" s="18">
        <v>1</v>
      </c>
      <c r="P537" s="22"/>
      <c r="Q537" s="22">
        <v>0.89398482089762799</v>
      </c>
      <c r="R537" s="18"/>
      <c r="S537" s="22">
        <v>-4130597.01492537</v>
      </c>
      <c r="T537" s="22">
        <v>1250746.2686567199</v>
      </c>
      <c r="U537" s="22"/>
      <c r="V537" s="18"/>
      <c r="W537" s="18"/>
      <c r="X537" s="22"/>
      <c r="Y537" s="18"/>
      <c r="Z537" s="22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22"/>
      <c r="AM537" s="22">
        <v>-1.3345701532984E-2</v>
      </c>
      <c r="AN537" s="22">
        <v>-29678.37</v>
      </c>
      <c r="AO537" s="22"/>
      <c r="AP537" s="18"/>
      <c r="AQ537" s="22"/>
      <c r="AR537" s="22">
        <v>11106965.1741294</v>
      </c>
      <c r="AS537" s="22">
        <v>14491293.532338301</v>
      </c>
      <c r="AT537" s="22">
        <v>10915174.129353222</v>
      </c>
      <c r="AU537" s="22">
        <v>3576119.4029850801</v>
      </c>
      <c r="AV537" s="22">
        <v>1407923.6977256101</v>
      </c>
      <c r="AW537" s="22"/>
      <c r="AX537" s="22">
        <v>1250746.2686567199</v>
      </c>
      <c r="AY537" s="22">
        <v>1407923.6977256101</v>
      </c>
      <c r="AZ537" s="22">
        <v>1210653.75302663</v>
      </c>
      <c r="BA537" s="22">
        <v>14.098438784168396</v>
      </c>
      <c r="BB537" s="22"/>
      <c r="BC537" s="22">
        <v>10.901160140652356</v>
      </c>
      <c r="BD537" s="23">
        <v>2.5653613835797208E-2</v>
      </c>
      <c r="BE537" s="21">
        <v>-0.35178563242099997</v>
      </c>
      <c r="BF537" s="23">
        <v>-1.2540319676166098</v>
      </c>
      <c r="BG537" s="21"/>
      <c r="BH537" s="21"/>
      <c r="BI537" s="21"/>
      <c r="BJ537" s="21">
        <v>-3.3025059665871002</v>
      </c>
    </row>
    <row r="538" spans="1:63" x14ac:dyDescent="0.25">
      <c r="A538" s="18" t="s">
        <v>1252</v>
      </c>
      <c r="B538" s="18" t="s">
        <v>1253</v>
      </c>
      <c r="C538" s="18" t="s">
        <v>838</v>
      </c>
      <c r="D538" s="19">
        <v>24967872.2232421</v>
      </c>
      <c r="E538" s="20"/>
      <c r="F538" s="21">
        <v>1.4449944120000001E-2</v>
      </c>
      <c r="G538" s="20"/>
      <c r="H538" s="21">
        <v>0.24134402182999998</v>
      </c>
      <c r="I538" s="20"/>
      <c r="J538" s="22"/>
      <c r="K538" s="18">
        <v>1</v>
      </c>
      <c r="L538" s="18"/>
      <c r="M538" s="18"/>
      <c r="N538" s="18"/>
      <c r="O538" s="18">
        <v>1</v>
      </c>
      <c r="P538" s="22"/>
      <c r="Q538" s="22"/>
      <c r="R538" s="18"/>
      <c r="S538" s="22">
        <v>174173.11752287101</v>
      </c>
      <c r="T538" s="22">
        <v>3438306.3570255698</v>
      </c>
      <c r="U538" s="22"/>
      <c r="V538" s="18"/>
      <c r="W538" s="18"/>
      <c r="X538" s="22"/>
      <c r="Y538" s="18"/>
      <c r="Z538" s="22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22"/>
      <c r="AM538" s="22"/>
      <c r="AN538" s="22"/>
      <c r="AO538" s="22"/>
      <c r="AP538" s="18"/>
      <c r="AQ538" s="22"/>
      <c r="AR538" s="22">
        <v>7274806.4743138598</v>
      </c>
      <c r="AS538" s="22">
        <v>22806708.890452702</v>
      </c>
      <c r="AT538" s="22">
        <v>22037297.677691735</v>
      </c>
      <c r="AU538" s="22">
        <v>769411.21276096697</v>
      </c>
      <c r="AV538" s="22">
        <v>5402785.4469599398</v>
      </c>
      <c r="AW538" s="22">
        <v>318437.71991555201</v>
      </c>
      <c r="AX538" s="22">
        <v>3438306.3570255698</v>
      </c>
      <c r="AY538" s="22">
        <v>5402785.4469599398</v>
      </c>
      <c r="AZ538" s="22">
        <v>5869214.20882669</v>
      </c>
      <c r="BA538" s="22">
        <v>15.276457386045911</v>
      </c>
      <c r="BB538" s="22">
        <v>1.3962458215479558E-2</v>
      </c>
      <c r="BC538" s="22">
        <v>5.1592516843160876</v>
      </c>
      <c r="BD538" s="23">
        <v>-0.22153763073915325</v>
      </c>
      <c r="BE538" s="21"/>
      <c r="BF538" s="22"/>
      <c r="BG538" s="21"/>
      <c r="BH538" s="21"/>
      <c r="BI538" s="21"/>
      <c r="BJ538" s="21">
        <v>5.0656660412757896E-2</v>
      </c>
    </row>
    <row r="539" spans="1:63" x14ac:dyDescent="0.25">
      <c r="A539" s="18" t="s">
        <v>1254</v>
      </c>
      <c r="B539" s="18" t="s">
        <v>1255</v>
      </c>
      <c r="C539" s="18" t="s">
        <v>302</v>
      </c>
      <c r="D539" s="19">
        <v>107263043.84649999</v>
      </c>
      <c r="E539" s="20">
        <v>10.835139189865</v>
      </c>
      <c r="F539" s="21">
        <v>7.7806217396999999E-2</v>
      </c>
      <c r="G539" s="20">
        <v>0.81946386828056195</v>
      </c>
      <c r="H539" s="21">
        <v>0.110595643836</v>
      </c>
      <c r="I539" s="20">
        <v>5.5005150872000002</v>
      </c>
      <c r="J539" s="22">
        <v>1.2217143090510001</v>
      </c>
      <c r="K539" s="18">
        <v>1</v>
      </c>
      <c r="L539" s="18"/>
      <c r="M539" s="18"/>
      <c r="N539" s="18"/>
      <c r="O539" s="18">
        <v>1</v>
      </c>
      <c r="P539" s="22"/>
      <c r="Q539" s="22">
        <v>0.81946386828056195</v>
      </c>
      <c r="R539" s="18"/>
      <c r="S539" s="22">
        <v>4842910.1370277796</v>
      </c>
      <c r="T539" s="22">
        <v>90405783.935195699</v>
      </c>
      <c r="U539" s="22"/>
      <c r="V539" s="18"/>
      <c r="W539" s="18"/>
      <c r="X539" s="22"/>
      <c r="Y539" s="18"/>
      <c r="Z539" s="22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22"/>
      <c r="AM539" s="22"/>
      <c r="AN539" s="22">
        <v>-554647.88</v>
      </c>
      <c r="AO539" s="22">
        <v>10227870.9483342</v>
      </c>
      <c r="AP539" s="18"/>
      <c r="AQ539" s="22">
        <v>0.81356913770043404</v>
      </c>
      <c r="AR539" s="22">
        <v>92539934.892876104</v>
      </c>
      <c r="AS539" s="22">
        <v>179613142.55431899</v>
      </c>
      <c r="AT539" s="22">
        <v>132212128.09448099</v>
      </c>
      <c r="AU539" s="22">
        <v>47401014.459838003</v>
      </c>
      <c r="AV539" s="22">
        <v>101411038.38143399</v>
      </c>
      <c r="AW539" s="22">
        <v>10286925.581043201</v>
      </c>
      <c r="AX539" s="22">
        <v>90405783.935195699</v>
      </c>
      <c r="AY539" s="22">
        <v>101411038.38143399</v>
      </c>
      <c r="AZ539" s="22">
        <v>78717252.513392493</v>
      </c>
      <c r="BA539" s="22">
        <v>18.377255653936857</v>
      </c>
      <c r="BB539" s="22">
        <v>5.727267745973659E-2</v>
      </c>
      <c r="BC539" s="22">
        <v>1.8727569395121535</v>
      </c>
      <c r="BD539" s="23">
        <v>8.9886837902689212E-2</v>
      </c>
      <c r="BE539" s="21">
        <v>7.7158113665999992E-2</v>
      </c>
      <c r="BF539" s="22"/>
      <c r="BG539" s="21">
        <v>5.9000000000000004E-2</v>
      </c>
      <c r="BH539" s="21">
        <v>5.2000000000000005E-2</v>
      </c>
      <c r="BI539" s="21">
        <v>7.4999999999999997E-2</v>
      </c>
      <c r="BJ539" s="21">
        <v>5.3568587387055396E-2</v>
      </c>
    </row>
    <row r="540" spans="1:63" x14ac:dyDescent="0.25">
      <c r="A540" s="18" t="s">
        <v>1256</v>
      </c>
      <c r="B540" s="18" t="s">
        <v>1257</v>
      </c>
      <c r="C540" s="18" t="s">
        <v>1258</v>
      </c>
      <c r="D540" s="19">
        <v>154363589.45954099</v>
      </c>
      <c r="E540" s="20"/>
      <c r="F540" s="21"/>
      <c r="G540" s="20">
        <v>-6.2838353309062997E-2</v>
      </c>
      <c r="H540" s="21">
        <v>-0.34034604253</v>
      </c>
      <c r="I540" s="20"/>
      <c r="J540" s="22">
        <v>1.25846259660777</v>
      </c>
      <c r="K540" s="18"/>
      <c r="L540" s="18"/>
      <c r="M540" s="18"/>
      <c r="N540" s="18">
        <v>1</v>
      </c>
      <c r="O540" s="18">
        <v>1</v>
      </c>
      <c r="P540" s="22"/>
      <c r="Q540" s="22">
        <v>-6.2978305098169998E-2</v>
      </c>
      <c r="R540" s="18"/>
      <c r="S540" s="22">
        <v>-52440375.404530697</v>
      </c>
      <c r="T540" s="22">
        <v>1065672194.17476</v>
      </c>
      <c r="U540" s="22"/>
      <c r="V540" s="18"/>
      <c r="W540" s="18"/>
      <c r="X540" s="22"/>
      <c r="Y540" s="18"/>
      <c r="Z540" s="22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22"/>
      <c r="AM540" s="22"/>
      <c r="AN540" s="22"/>
      <c r="AO540" s="22"/>
      <c r="AP540" s="18"/>
      <c r="AQ540" s="22"/>
      <c r="AR540" s="22">
        <v>396442187.70226502</v>
      </c>
      <c r="AS540" s="22">
        <v>1933976032.3624599</v>
      </c>
      <c r="AT540" s="22">
        <v>-2154693061.4886703</v>
      </c>
      <c r="AU540" s="22">
        <v>4088669093.85113</v>
      </c>
      <c r="AV540" s="22">
        <v>851242193.36219299</v>
      </c>
      <c r="AW540" s="22">
        <v>2197053145.6310701</v>
      </c>
      <c r="AX540" s="22">
        <v>1065672194.17476</v>
      </c>
      <c r="AY540" s="22">
        <v>851242193.36219299</v>
      </c>
      <c r="AZ540" s="22">
        <v>943829900.36231899</v>
      </c>
      <c r="BA540" s="22">
        <v>20.674539424918372</v>
      </c>
      <c r="BB540" s="22">
        <v>1.1360291486897316</v>
      </c>
      <c r="BC540" s="22">
        <v>2.0178011547478962</v>
      </c>
      <c r="BD540" s="23">
        <v>7.690229178230916E-2</v>
      </c>
      <c r="BE540" s="21"/>
      <c r="BF540" s="22"/>
      <c r="BG540" s="21"/>
      <c r="BH540" s="21"/>
      <c r="BI540" s="21"/>
      <c r="BJ540" s="21">
        <v>-4.9208730124688772E-2</v>
      </c>
    </row>
    <row r="541" spans="1:63" x14ac:dyDescent="0.25">
      <c r="A541" s="18" t="s">
        <v>1259</v>
      </c>
      <c r="B541" s="18" t="s">
        <v>1260</v>
      </c>
      <c r="C541" s="18" t="s">
        <v>243</v>
      </c>
      <c r="D541" s="19">
        <v>12103648.385296199</v>
      </c>
      <c r="E541" s="20"/>
      <c r="F541" s="21">
        <v>0.46731340876099997</v>
      </c>
      <c r="G541" s="20">
        <v>-9.1394078780987602</v>
      </c>
      <c r="H541" s="21">
        <v>-0.96396305983600006</v>
      </c>
      <c r="I541" s="20"/>
      <c r="J541" s="22">
        <v>0.69596634634766996</v>
      </c>
      <c r="K541" s="18"/>
      <c r="L541" s="18">
        <v>1</v>
      </c>
      <c r="M541" s="18"/>
      <c r="N541" s="18"/>
      <c r="O541" s="18">
        <v>1</v>
      </c>
      <c r="P541" s="22"/>
      <c r="Q541" s="22">
        <v>-9.1394078780987602</v>
      </c>
      <c r="R541" s="18"/>
      <c r="S541" s="22">
        <v>-3523186.5085476702</v>
      </c>
      <c r="T541" s="22">
        <v>3683097.1815801598</v>
      </c>
      <c r="U541" s="22"/>
      <c r="V541" s="18"/>
      <c r="W541" s="18"/>
      <c r="X541" s="22"/>
      <c r="Y541" s="18"/>
      <c r="Z541" s="22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22"/>
      <c r="AM541" s="22"/>
      <c r="AN541" s="22"/>
      <c r="AO541" s="22"/>
      <c r="AP541" s="18"/>
      <c r="AQ541" s="22"/>
      <c r="AR541" s="22">
        <v>861204.37394116702</v>
      </c>
      <c r="AS541" s="22">
        <v>1023117.2031418399</v>
      </c>
      <c r="AT541" s="22">
        <v>334182.9662713639</v>
      </c>
      <c r="AU541" s="22">
        <v>688934.23687047604</v>
      </c>
      <c r="AV541" s="22">
        <v>2470946.6891545099</v>
      </c>
      <c r="AW541" s="22">
        <v>156168.18111812699</v>
      </c>
      <c r="AX541" s="22">
        <v>3683097.1815801598</v>
      </c>
      <c r="AY541" s="22">
        <v>2470946.6891545099</v>
      </c>
      <c r="AZ541" s="22">
        <v>297097.877077204</v>
      </c>
      <c r="BA541" s="22">
        <v>14.919688245870415</v>
      </c>
      <c r="BB541" s="22">
        <v>0.1526395809185476</v>
      </c>
      <c r="BC541" s="22">
        <v>0.33250240805309705</v>
      </c>
      <c r="BD541" s="23">
        <v>3.9037530599501631</v>
      </c>
      <c r="BE541" s="21"/>
      <c r="BF541" s="22"/>
      <c r="BG541" s="21"/>
      <c r="BH541" s="21"/>
      <c r="BI541" s="21"/>
      <c r="BJ541" s="21">
        <v>-0.95658255398955205</v>
      </c>
    </row>
    <row r="542" spans="1:63" x14ac:dyDescent="0.25">
      <c r="A542" s="18" t="s">
        <v>1261</v>
      </c>
      <c r="B542" s="18" t="s">
        <v>1262</v>
      </c>
      <c r="C542" s="18" t="s">
        <v>332</v>
      </c>
      <c r="D542" s="19">
        <v>120846.64441174</v>
      </c>
      <c r="E542" s="20">
        <v>0.80971659919028405</v>
      </c>
      <c r="F542" s="21">
        <v>0</v>
      </c>
      <c r="G542" s="20">
        <v>0.21989984771385801</v>
      </c>
      <c r="H542" s="21">
        <v>0.48280503213999998</v>
      </c>
      <c r="I542" s="20"/>
      <c r="J542" s="22">
        <v>0</v>
      </c>
      <c r="K542" s="18">
        <v>1</v>
      </c>
      <c r="L542" s="18"/>
      <c r="M542" s="18"/>
      <c r="N542" s="18"/>
      <c r="O542" s="18">
        <v>1</v>
      </c>
      <c r="P542" s="22"/>
      <c r="Q542" s="22">
        <v>0.21989984771385801</v>
      </c>
      <c r="R542" s="18"/>
      <c r="S542" s="22">
        <v>221711.54406654299</v>
      </c>
      <c r="T542" s="22">
        <v>408111.56200255599</v>
      </c>
      <c r="U542" s="22"/>
      <c r="V542" s="18"/>
      <c r="W542" s="18"/>
      <c r="X542" s="22"/>
      <c r="Y542" s="18"/>
      <c r="Z542" s="22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22"/>
      <c r="AM542" s="22"/>
      <c r="AN542" s="22"/>
      <c r="AO542" s="22"/>
      <c r="AP542" s="18"/>
      <c r="AQ542" s="22"/>
      <c r="AR542" s="22">
        <v>431731.049480977</v>
      </c>
      <c r="AS542" s="22">
        <v>431731.049480977</v>
      </c>
      <c r="AT542" s="22">
        <v>403044.6382530327</v>
      </c>
      <c r="AU542" s="22">
        <v>28686.4112279443</v>
      </c>
      <c r="AV542" s="22">
        <v>307975.50233966397</v>
      </c>
      <c r="AW542" s="22">
        <v>0</v>
      </c>
      <c r="AX542" s="22">
        <v>408111.56200255599</v>
      </c>
      <c r="AY542" s="22">
        <v>307975.50233966397</v>
      </c>
      <c r="AZ542" s="22">
        <v>425810.63087055099</v>
      </c>
      <c r="BA542" s="22">
        <v>12.77853568661218</v>
      </c>
      <c r="BB542" s="22">
        <v>0</v>
      </c>
      <c r="BC542" s="22">
        <v>1.2058060282866709</v>
      </c>
      <c r="BD542" s="23">
        <v>2.4205820061440203E-2</v>
      </c>
      <c r="BE542" s="21">
        <v>0.31405791442600001</v>
      </c>
      <c r="BF542" s="22"/>
      <c r="BG542" s="21"/>
      <c r="BH542" s="21"/>
      <c r="BI542" s="21"/>
      <c r="BJ542" s="21">
        <v>0.54326209965390404</v>
      </c>
    </row>
    <row r="543" spans="1:63" x14ac:dyDescent="0.25">
      <c r="A543" s="18" t="s">
        <v>1263</v>
      </c>
      <c r="B543" s="18" t="s">
        <v>1264</v>
      </c>
      <c r="C543" s="18" t="s">
        <v>302</v>
      </c>
      <c r="D543" s="19">
        <v>90509510.026259303</v>
      </c>
      <c r="E543" s="20"/>
      <c r="F543" s="21">
        <v>0.58569252130999994</v>
      </c>
      <c r="G543" s="20"/>
      <c r="H543" s="21">
        <v>-0.35906687095299999</v>
      </c>
      <c r="I543" s="20"/>
      <c r="J543" s="22"/>
      <c r="K543" s="18">
        <v>1</v>
      </c>
      <c r="L543" s="18"/>
      <c r="M543" s="18"/>
      <c r="N543" s="18"/>
      <c r="O543" s="18">
        <v>1</v>
      </c>
      <c r="P543" s="22"/>
      <c r="Q543" s="22"/>
      <c r="R543" s="18"/>
      <c r="S543" s="22">
        <v>1343000</v>
      </c>
      <c r="T543" s="22">
        <v>40466000</v>
      </c>
      <c r="U543" s="22"/>
      <c r="V543" s="18"/>
      <c r="W543" s="18"/>
      <c r="X543" s="22"/>
      <c r="Y543" s="18"/>
      <c r="Z543" s="22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22"/>
      <c r="AM543" s="22"/>
      <c r="AN543" s="22"/>
      <c r="AO543" s="22"/>
      <c r="AP543" s="18"/>
      <c r="AQ543" s="22"/>
      <c r="AR543" s="22">
        <v>31553000</v>
      </c>
      <c r="AS543" s="22">
        <v>168786000</v>
      </c>
      <c r="AT543" s="22">
        <v>103708000</v>
      </c>
      <c r="AU543" s="22">
        <v>65078000</v>
      </c>
      <c r="AV543" s="22">
        <v>60707000</v>
      </c>
      <c r="AW543" s="22">
        <v>60741000</v>
      </c>
      <c r="AX543" s="22">
        <v>40466000</v>
      </c>
      <c r="AY543" s="22">
        <v>60707000</v>
      </c>
      <c r="AZ543" s="22">
        <v>67171000</v>
      </c>
      <c r="BA543" s="22">
        <v>17.718771121977039</v>
      </c>
      <c r="BB543" s="22">
        <v>0.35986989442252321</v>
      </c>
      <c r="BC543" s="22">
        <v>3.3365818943789352</v>
      </c>
      <c r="BD543" s="23">
        <v>-0.21482659594804474</v>
      </c>
      <c r="BE543" s="21">
        <v>-0.12654556223800001</v>
      </c>
      <c r="BF543" s="22"/>
      <c r="BG543" s="21"/>
      <c r="BH543" s="21"/>
      <c r="BI543" s="21"/>
      <c r="BJ543" s="21">
        <v>3.3188355656600603E-2</v>
      </c>
      <c r="BK543" s="24"/>
    </row>
    <row r="544" spans="1:63" x14ac:dyDescent="0.25">
      <c r="A544" s="18" t="s">
        <v>1265</v>
      </c>
      <c r="B544" s="18" t="s">
        <v>1266</v>
      </c>
      <c r="C544" s="18" t="s">
        <v>1258</v>
      </c>
      <c r="D544" s="19">
        <v>62992067.286557399</v>
      </c>
      <c r="E544" s="20">
        <v>3.6821188432457101</v>
      </c>
      <c r="F544" s="21">
        <v>0.215073903219</v>
      </c>
      <c r="G544" s="20">
        <v>0.26986596391265899</v>
      </c>
      <c r="H544" s="21">
        <v>0.174873380637</v>
      </c>
      <c r="I544" s="20">
        <v>2.5423398590000001</v>
      </c>
      <c r="J544" s="22"/>
      <c r="K544" s="18">
        <v>1</v>
      </c>
      <c r="L544" s="18"/>
      <c r="M544" s="18"/>
      <c r="N544" s="18"/>
      <c r="O544" s="18">
        <v>1</v>
      </c>
      <c r="P544" s="22"/>
      <c r="Q544" s="22">
        <v>0.27019986461037898</v>
      </c>
      <c r="R544" s="18"/>
      <c r="S544" s="22">
        <v>22136644.7368421</v>
      </c>
      <c r="T544" s="22">
        <v>82557272.727272704</v>
      </c>
      <c r="U544" s="22"/>
      <c r="V544" s="18"/>
      <c r="W544" s="18"/>
      <c r="X544" s="22"/>
      <c r="Y544" s="18"/>
      <c r="Z544" s="22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22"/>
      <c r="AM544" s="22"/>
      <c r="AN544" s="22"/>
      <c r="AO544" s="22"/>
      <c r="AP544" s="18"/>
      <c r="AQ544" s="22">
        <v>0.30035354795096297</v>
      </c>
      <c r="AR544" s="22">
        <v>80319348.086124405</v>
      </c>
      <c r="AS544" s="22">
        <v>274089037.08134001</v>
      </c>
      <c r="AT544" s="22">
        <v>207468576.55502421</v>
      </c>
      <c r="AU544" s="22">
        <v>66620460.526315801</v>
      </c>
      <c r="AV544" s="22">
        <v>66845901.538461499</v>
      </c>
      <c r="AW544" s="22">
        <v>44621076.555023901</v>
      </c>
      <c r="AX544" s="22">
        <v>82557272.727272704</v>
      </c>
      <c r="AY544" s="22">
        <v>1037840</v>
      </c>
      <c r="AZ544" s="22">
        <v>1583469.1693422201</v>
      </c>
      <c r="BA544" s="22">
        <v>16.040827506785078</v>
      </c>
      <c r="BB544" s="22">
        <v>0.16279774277065276</v>
      </c>
      <c r="BC544" s="22">
        <v>6.5575373521069285</v>
      </c>
      <c r="BD544" s="23">
        <v>39.101314050546861</v>
      </c>
      <c r="BE544" s="21">
        <v>7.5734629158E-2</v>
      </c>
      <c r="BF544" s="22"/>
      <c r="BG544" s="21"/>
      <c r="BH544" s="21"/>
      <c r="BI544" s="21"/>
      <c r="BJ544" s="21">
        <v>0.26813682193657645</v>
      </c>
    </row>
    <row r="545" spans="1:62" x14ac:dyDescent="0.25">
      <c r="A545" s="18" t="s">
        <v>1267</v>
      </c>
      <c r="B545" s="18" t="s">
        <v>1268</v>
      </c>
      <c r="C545" s="18" t="s">
        <v>1174</v>
      </c>
      <c r="D545" s="19">
        <v>1899019.1351218901</v>
      </c>
      <c r="E545" s="20"/>
      <c r="F545" s="21">
        <v>8.5217330439999989E-2</v>
      </c>
      <c r="G545" s="20">
        <v>5.2416463196275999E-2</v>
      </c>
      <c r="H545" s="21">
        <v>-4.4498581928999997E-2</v>
      </c>
      <c r="I545" s="20"/>
      <c r="J545" s="22"/>
      <c r="K545" s="18"/>
      <c r="L545" s="18">
        <v>1</v>
      </c>
      <c r="M545" s="18"/>
      <c r="N545" s="18"/>
      <c r="O545" s="18">
        <v>1</v>
      </c>
      <c r="P545" s="22"/>
      <c r="Q545" s="22">
        <v>5.2416463196275999E-2</v>
      </c>
      <c r="R545" s="18"/>
      <c r="S545" s="22">
        <v>-1876999.87441919</v>
      </c>
      <c r="T545" s="22">
        <v>39436876.805224203</v>
      </c>
      <c r="U545" s="22"/>
      <c r="V545" s="18"/>
      <c r="W545" s="18"/>
      <c r="X545" s="22"/>
      <c r="Y545" s="18"/>
      <c r="Z545" s="22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22"/>
      <c r="AM545" s="22"/>
      <c r="AN545" s="22"/>
      <c r="AO545" s="22"/>
      <c r="AP545" s="18"/>
      <c r="AQ545" s="22"/>
      <c r="AR545" s="22">
        <v>7109776.4661559695</v>
      </c>
      <c r="AS545" s="22">
        <v>51326585.457742102</v>
      </c>
      <c r="AT545" s="22">
        <v>37139382.142408699</v>
      </c>
      <c r="AU545" s="22">
        <v>14187203.3153334</v>
      </c>
      <c r="AV545" s="22">
        <v>34825379.1360294</v>
      </c>
      <c r="AW545" s="22">
        <v>3164919.00037674</v>
      </c>
      <c r="AX545" s="22">
        <v>39436876.805224203</v>
      </c>
      <c r="AY545" s="22">
        <v>34825379.1360294</v>
      </c>
      <c r="AZ545" s="22">
        <v>33114656.031904299</v>
      </c>
      <c r="BA545" s="22">
        <v>17.428034430258972</v>
      </c>
      <c r="BB545" s="22">
        <v>6.1662371890732183E-2</v>
      </c>
      <c r="BC545" s="22">
        <v>1.3823061205774534</v>
      </c>
      <c r="BD545" s="23">
        <v>9.2039166834090635E-2</v>
      </c>
      <c r="BE545" s="21">
        <v>-4.6228194925999999E-2</v>
      </c>
      <c r="BF545" s="22"/>
      <c r="BG545" s="21"/>
      <c r="BH545" s="21"/>
      <c r="BI545" s="21"/>
      <c r="BJ545" s="21">
        <v>-4.7595043686891145E-2</v>
      </c>
    </row>
    <row r="546" spans="1:62" x14ac:dyDescent="0.25">
      <c r="A546" s="18" t="s">
        <v>1269</v>
      </c>
      <c r="B546" s="18" t="s">
        <v>1270</v>
      </c>
      <c r="C546" s="18" t="s">
        <v>827</v>
      </c>
      <c r="D546" s="19">
        <v>4120989.2307692301</v>
      </c>
      <c r="E546" s="20">
        <v>19.2684260345338</v>
      </c>
      <c r="F546" s="21"/>
      <c r="G546" s="20">
        <v>1.59361927887064</v>
      </c>
      <c r="H546" s="21"/>
      <c r="I546" s="20"/>
      <c r="J546" s="22"/>
      <c r="K546" s="18"/>
      <c r="L546" s="18">
        <v>1</v>
      </c>
      <c r="M546" s="18"/>
      <c r="N546" s="18"/>
      <c r="O546" s="18">
        <v>1</v>
      </c>
      <c r="P546" s="22"/>
      <c r="Q546" s="22">
        <v>1.69322048380005</v>
      </c>
      <c r="R546" s="18"/>
      <c r="S546" s="22"/>
      <c r="T546" s="22">
        <v>9730176.1844729409</v>
      </c>
      <c r="U546" s="22"/>
      <c r="V546" s="18"/>
      <c r="W546" s="18"/>
      <c r="X546" s="22"/>
      <c r="Y546" s="18"/>
      <c r="Z546" s="22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22"/>
      <c r="AM546" s="22"/>
      <c r="AN546" s="22">
        <v>0</v>
      </c>
      <c r="AO546" s="22"/>
      <c r="AP546" s="18"/>
      <c r="AQ546" s="22"/>
      <c r="AR546" s="22">
        <v>4685561.4900284903</v>
      </c>
      <c r="AS546" s="22">
        <v>9165097.5562678091</v>
      </c>
      <c r="AT546" s="22">
        <v>2717913.2414529892</v>
      </c>
      <c r="AU546" s="22">
        <v>6447184.31481482</v>
      </c>
      <c r="AV546" s="22">
        <v>7307425.2478386201</v>
      </c>
      <c r="AW546" s="22">
        <v>1139982.6531338999</v>
      </c>
      <c r="AX546" s="22">
        <v>9730176.1844729409</v>
      </c>
      <c r="AY546" s="22">
        <v>7307425.2478386201</v>
      </c>
      <c r="AZ546" s="22">
        <v>6200786.2330434797</v>
      </c>
      <c r="BA546" s="22">
        <v>15.94757205387338</v>
      </c>
      <c r="BB546" s="22">
        <v>0.12438303532888101</v>
      </c>
      <c r="BC546" s="22">
        <v>1.0758671157650554</v>
      </c>
      <c r="BD546" s="23">
        <v>0.2550069934821847</v>
      </c>
      <c r="BE546" s="21"/>
      <c r="BF546" s="22"/>
      <c r="BG546" s="21"/>
      <c r="BH546" s="21"/>
      <c r="BI546" s="21"/>
      <c r="BJ546" s="21"/>
    </row>
    <row r="547" spans="1:62" x14ac:dyDescent="0.25">
      <c r="A547" s="18" t="s">
        <v>1271</v>
      </c>
      <c r="B547" s="18" t="s">
        <v>1272</v>
      </c>
      <c r="C547" s="18" t="s">
        <v>851</v>
      </c>
      <c r="D547" s="19">
        <v>795941.90141761</v>
      </c>
      <c r="E547" s="20">
        <v>48.788741466749698</v>
      </c>
      <c r="F547" s="21">
        <v>0.78134093462099996</v>
      </c>
      <c r="G547" s="20">
        <v>0.65521468863425603</v>
      </c>
      <c r="H547" s="21">
        <v>4.2955383109999998E-3</v>
      </c>
      <c r="I547" s="20">
        <v>2.5217027686</v>
      </c>
      <c r="J547" s="22"/>
      <c r="K547" s="18"/>
      <c r="L547" s="18">
        <v>1</v>
      </c>
      <c r="M547" s="18"/>
      <c r="N547" s="18"/>
      <c r="O547" s="18">
        <v>1</v>
      </c>
      <c r="P547" s="22"/>
      <c r="Q547" s="22">
        <v>0.65521468863425603</v>
      </c>
      <c r="R547" s="18"/>
      <c r="S547" s="22">
        <v>92413.478110099706</v>
      </c>
      <c r="T547" s="22">
        <v>3797411.6389250099</v>
      </c>
      <c r="U547" s="22"/>
      <c r="V547" s="18"/>
      <c r="W547" s="18"/>
      <c r="X547" s="22"/>
      <c r="Y547" s="18"/>
      <c r="Z547" s="22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22"/>
      <c r="AM547" s="22"/>
      <c r="AN547" s="22"/>
      <c r="AO547" s="22"/>
      <c r="AP547" s="18"/>
      <c r="AQ547" s="22"/>
      <c r="AR547" s="22">
        <v>884982.14781101001</v>
      </c>
      <c r="AS547" s="22">
        <v>2598172.99913307</v>
      </c>
      <c r="AT547" s="22">
        <v>1214622.33940182</v>
      </c>
      <c r="AU547" s="22">
        <v>1383550.65973125</v>
      </c>
      <c r="AV547" s="22">
        <v>4687562.6744637704</v>
      </c>
      <c r="AW547" s="22">
        <v>949034.15387949697</v>
      </c>
      <c r="AX547" s="22"/>
      <c r="AY547" s="22">
        <v>4687562.6744637704</v>
      </c>
      <c r="AZ547" s="22">
        <v>4458400.9724019002</v>
      </c>
      <c r="BA547" s="22"/>
      <c r="BB547" s="22">
        <v>0.36526980851396745</v>
      </c>
      <c r="BC547" s="22"/>
      <c r="BD547" s="23"/>
      <c r="BE547" s="21">
        <v>1.321842998E-2</v>
      </c>
      <c r="BF547" s="22"/>
      <c r="BG547" s="21"/>
      <c r="BH547" s="21"/>
      <c r="BI547" s="21"/>
      <c r="BJ547" s="21"/>
    </row>
    <row r="548" spans="1:62" x14ac:dyDescent="0.25">
      <c r="A548" s="18" t="s">
        <v>1273</v>
      </c>
      <c r="B548" s="18" t="s">
        <v>1274</v>
      </c>
      <c r="C548" s="18" t="s">
        <v>219</v>
      </c>
      <c r="D548" s="19">
        <v>14126724.725775</v>
      </c>
      <c r="E548" s="20"/>
      <c r="F548" s="21"/>
      <c r="G548" s="20">
        <v>-47.187809710962902</v>
      </c>
      <c r="H548" s="21">
        <v>-1.7035775130000001E-3</v>
      </c>
      <c r="I548" s="20"/>
      <c r="J548" s="22">
        <v>2.0545598964478402</v>
      </c>
      <c r="K548" s="18"/>
      <c r="L548" s="18"/>
      <c r="M548" s="18"/>
      <c r="N548" s="18">
        <v>1</v>
      </c>
      <c r="O548" s="18">
        <v>1</v>
      </c>
      <c r="P548" s="22"/>
      <c r="Q548" s="22">
        <v>-47.187809710962902</v>
      </c>
      <c r="R548" s="18"/>
      <c r="S548" s="22">
        <v>-614619.81696983404</v>
      </c>
      <c r="T548" s="22">
        <v>4642413.2866342803</v>
      </c>
      <c r="U548" s="22"/>
      <c r="V548" s="18"/>
      <c r="W548" s="18"/>
      <c r="X548" s="22"/>
      <c r="Y548" s="18"/>
      <c r="Z548" s="22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22"/>
      <c r="AM548" s="22"/>
      <c r="AN548" s="22"/>
      <c r="AO548" s="22"/>
      <c r="AP548" s="18"/>
      <c r="AQ548" s="22"/>
      <c r="AR548" s="22">
        <v>143486.611682296</v>
      </c>
      <c r="AS548" s="22">
        <v>143486.611682296</v>
      </c>
      <c r="AT548" s="22">
        <v>-290362.67088464601</v>
      </c>
      <c r="AU548" s="22">
        <v>433849.28256694198</v>
      </c>
      <c r="AV548" s="22">
        <v>17879727.216366999</v>
      </c>
      <c r="AW548" s="22">
        <v>316348.43520506198</v>
      </c>
      <c r="AX548" s="22">
        <v>4642413.2866342803</v>
      </c>
      <c r="AY548" s="22">
        <v>17879727.216366999</v>
      </c>
      <c r="AZ548" s="22">
        <v>16500917.057265099</v>
      </c>
      <c r="BA548" s="22">
        <v>16.024961482555401</v>
      </c>
      <c r="BB548" s="22">
        <v>2.2047244094488185</v>
      </c>
      <c r="BC548" s="22">
        <v>1.2741827240015229E-2</v>
      </c>
      <c r="BD548" s="23">
        <v>-0.32839681479128391</v>
      </c>
      <c r="BE548" s="21"/>
      <c r="BF548" s="22"/>
      <c r="BG548" s="21"/>
      <c r="BH548" s="21"/>
      <c r="BI548" s="21"/>
      <c r="BJ548" s="21">
        <v>-0.13239230956437087</v>
      </c>
    </row>
    <row r="549" spans="1:62" x14ac:dyDescent="0.25">
      <c r="A549" s="18" t="s">
        <v>1275</v>
      </c>
      <c r="B549" s="18" t="s">
        <v>1276</v>
      </c>
      <c r="C549" s="18" t="s">
        <v>338</v>
      </c>
      <c r="D549" s="19">
        <v>520230.16499999998</v>
      </c>
      <c r="E549" s="20">
        <v>2.3422227012999999E-4</v>
      </c>
      <c r="F549" s="21"/>
      <c r="G549" s="20">
        <v>-1.6996727373000001E-5</v>
      </c>
      <c r="H549" s="21">
        <v>12.007668115480001</v>
      </c>
      <c r="I549" s="20"/>
      <c r="J549" s="22">
        <v>2.38930670122862</v>
      </c>
      <c r="K549" s="18">
        <v>1</v>
      </c>
      <c r="L549" s="18"/>
      <c r="M549" s="18"/>
      <c r="N549" s="18"/>
      <c r="O549" s="18">
        <v>1</v>
      </c>
      <c r="P549" s="22"/>
      <c r="Q549" s="22">
        <v>-1.6996727373000001E-5</v>
      </c>
      <c r="R549" s="18"/>
      <c r="S549" s="22">
        <v>-5296040</v>
      </c>
      <c r="T549" s="22">
        <v>1980930</v>
      </c>
      <c r="U549" s="22"/>
      <c r="V549" s="18"/>
      <c r="W549" s="18"/>
      <c r="X549" s="22"/>
      <c r="Y549" s="18"/>
      <c r="Z549" s="22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22"/>
      <c r="AM549" s="22"/>
      <c r="AN549" s="22">
        <v>0</v>
      </c>
      <c r="AO549" s="22"/>
      <c r="AP549" s="18"/>
      <c r="AQ549" s="22"/>
      <c r="AR549" s="22">
        <v>504460</v>
      </c>
      <c r="AS549" s="22">
        <v>715950</v>
      </c>
      <c r="AT549" s="22">
        <v>-18584460</v>
      </c>
      <c r="AU549" s="22">
        <v>19300410</v>
      </c>
      <c r="AV549" s="22">
        <v>33715960</v>
      </c>
      <c r="AW549" s="22">
        <v>16574960</v>
      </c>
      <c r="AX549" s="22">
        <v>1980930</v>
      </c>
      <c r="AY549" s="22">
        <v>33715960</v>
      </c>
      <c r="AZ549" s="22">
        <v>54763680</v>
      </c>
      <c r="BA549" s="22">
        <v>15.916279431542886</v>
      </c>
      <c r="BB549" s="22">
        <v>23.151002164955653</v>
      </c>
      <c r="BC549" s="22">
        <v>4.0112738112479826E-2</v>
      </c>
      <c r="BD549" s="23">
        <v>-0.66279186490399256</v>
      </c>
      <c r="BE549" s="21"/>
      <c r="BF549" s="22"/>
      <c r="BG549" s="21"/>
      <c r="BH549" s="21"/>
      <c r="BI549" s="21"/>
      <c r="BJ549" s="21">
        <v>-2.673511936312742</v>
      </c>
    </row>
    <row r="550" spans="1:62" x14ac:dyDescent="0.25">
      <c r="A550" s="18" t="s">
        <v>1277</v>
      </c>
      <c r="B550" s="18" t="s">
        <v>1278</v>
      </c>
      <c r="C550" s="18" t="s">
        <v>338</v>
      </c>
      <c r="D550" s="19">
        <v>24397084.800000001</v>
      </c>
      <c r="E550" s="20">
        <v>3.23406548982617</v>
      </c>
      <c r="F550" s="21">
        <v>0.59574160356200001</v>
      </c>
      <c r="G550" s="20">
        <v>0.252044009628903</v>
      </c>
      <c r="H550" s="21">
        <v>5.4584373885000002E-2</v>
      </c>
      <c r="I550" s="20">
        <v>2.8043731035000001</v>
      </c>
      <c r="J550" s="22">
        <v>1.1582237050049</v>
      </c>
      <c r="K550" s="18">
        <v>1</v>
      </c>
      <c r="L550" s="18"/>
      <c r="M550" s="18"/>
      <c r="N550" s="18"/>
      <c r="O550" s="18">
        <v>1</v>
      </c>
      <c r="P550" s="22"/>
      <c r="Q550" s="22">
        <v>0.252044009628903</v>
      </c>
      <c r="R550" s="18"/>
      <c r="S550" s="22">
        <v>4309000</v>
      </c>
      <c r="T550" s="22">
        <v>42045000</v>
      </c>
      <c r="U550" s="22"/>
      <c r="V550" s="18"/>
      <c r="W550" s="18"/>
      <c r="X550" s="22"/>
      <c r="Y550" s="18"/>
      <c r="Z550" s="22">
        <v>-0.82</v>
      </c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22"/>
      <c r="AM550" s="22"/>
      <c r="AN550" s="22"/>
      <c r="AO550" s="22">
        <v>-4100000</v>
      </c>
      <c r="AP550" s="18"/>
      <c r="AQ550" s="22"/>
      <c r="AR550" s="22">
        <v>28427000</v>
      </c>
      <c r="AS550" s="22">
        <v>157854000</v>
      </c>
      <c r="AT550" s="22">
        <v>96797000</v>
      </c>
      <c r="AU550" s="22">
        <v>61057000</v>
      </c>
      <c r="AV550" s="22">
        <v>6301000</v>
      </c>
      <c r="AW550" s="22">
        <v>57666000</v>
      </c>
      <c r="AX550" s="22">
        <v>42045000</v>
      </c>
      <c r="AY550" s="22">
        <v>6301000</v>
      </c>
      <c r="AZ550" s="22">
        <v>0</v>
      </c>
      <c r="BA550" s="22">
        <v>16.605234970086663</v>
      </c>
      <c r="BB550" s="22">
        <v>0.36531225056064465</v>
      </c>
      <c r="BC550" s="22">
        <v>6.5301782981011876</v>
      </c>
      <c r="BD550" s="23"/>
      <c r="BE550" s="21">
        <v>3.8820111498E-2</v>
      </c>
      <c r="BF550" s="22"/>
      <c r="BG550" s="21"/>
      <c r="BH550" s="21"/>
      <c r="BI550" s="21"/>
      <c r="BJ550" s="21">
        <v>0.10248543227494351</v>
      </c>
    </row>
    <row r="551" spans="1:62" x14ac:dyDescent="0.25">
      <c r="A551" s="18" t="s">
        <v>1279</v>
      </c>
      <c r="B551" s="18" t="s">
        <v>1280</v>
      </c>
      <c r="C551" s="18" t="s">
        <v>400</v>
      </c>
      <c r="D551" s="19">
        <v>164185733.06013599</v>
      </c>
      <c r="E551" s="20"/>
      <c r="F551" s="21">
        <v>0.85161701093100006</v>
      </c>
      <c r="G551" s="20">
        <v>0.59217982641239997</v>
      </c>
      <c r="H551" s="21">
        <v>-0.13206835252599999</v>
      </c>
      <c r="I551" s="20"/>
      <c r="J551" s="22">
        <v>2.05823953010816</v>
      </c>
      <c r="K551" s="18"/>
      <c r="L551" s="18">
        <v>1</v>
      </c>
      <c r="M551" s="18"/>
      <c r="N551" s="18"/>
      <c r="O551" s="18">
        <v>1</v>
      </c>
      <c r="P551" s="22"/>
      <c r="Q551" s="22">
        <v>0.59560283118934998</v>
      </c>
      <c r="R551" s="18"/>
      <c r="S551" s="22">
        <v>-46824626.865671702</v>
      </c>
      <c r="T551" s="22">
        <v>580164676.61691499</v>
      </c>
      <c r="U551" s="22"/>
      <c r="V551" s="18"/>
      <c r="W551" s="18"/>
      <c r="X551" s="22"/>
      <c r="Y551" s="18"/>
      <c r="Z551" s="22">
        <v>-2.0928624351691998E-2</v>
      </c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22"/>
      <c r="AM551" s="22"/>
      <c r="AN551" s="22">
        <v>8553.4599999999991</v>
      </c>
      <c r="AO551" s="22">
        <v>17646332.427759901</v>
      </c>
      <c r="AP551" s="18"/>
      <c r="AQ551" s="22">
        <v>0.58011993107220405</v>
      </c>
      <c r="AR551" s="22">
        <v>352854726.368159</v>
      </c>
      <c r="AS551" s="22">
        <v>788438805.97014904</v>
      </c>
      <c r="AT551" s="22">
        <v>284429353.23383105</v>
      </c>
      <c r="AU551" s="22">
        <v>504009452.73631799</v>
      </c>
      <c r="AV551" s="22">
        <v>411478112.00782597</v>
      </c>
      <c r="AW551" s="22">
        <v>242224875.62189099</v>
      </c>
      <c r="AX551" s="22">
        <v>580164676.61691499</v>
      </c>
      <c r="AY551" s="22">
        <v>411478112.00782597</v>
      </c>
      <c r="AZ551" s="22">
        <v>640232522.00932205</v>
      </c>
      <c r="BA551" s="22">
        <v>20.007044466163713</v>
      </c>
      <c r="BB551" s="22">
        <v>0.30722089499874494</v>
      </c>
      <c r="BC551" s="22">
        <v>1.5901669734594546</v>
      </c>
      <c r="BD551" s="23">
        <v>2.6326875280116818E-2</v>
      </c>
      <c r="BE551" s="21">
        <v>-0.237364270057</v>
      </c>
      <c r="BF551" s="22"/>
      <c r="BG551" s="21"/>
      <c r="BH551" s="21">
        <v>-2.6000000000000002E-2</v>
      </c>
      <c r="BI551" s="21">
        <v>-5.1825000000000003E-2</v>
      </c>
      <c r="BJ551" s="21">
        <v>-8.070919990978731E-2</v>
      </c>
    </row>
    <row r="552" spans="1:62" x14ac:dyDescent="0.25">
      <c r="A552" s="18" t="s">
        <v>1281</v>
      </c>
      <c r="B552" s="18" t="s">
        <v>1282</v>
      </c>
      <c r="C552" s="18" t="s">
        <v>359</v>
      </c>
      <c r="D552" s="19">
        <v>769403866.54277503</v>
      </c>
      <c r="E552" s="20"/>
      <c r="F552" s="21">
        <v>0.99132813235599992</v>
      </c>
      <c r="G552" s="20">
        <v>2.3694966404239999</v>
      </c>
      <c r="H552" s="21">
        <v>-0.34714063750999996</v>
      </c>
      <c r="I552" s="20"/>
      <c r="J552" s="22">
        <v>2.10558696588074</v>
      </c>
      <c r="K552" s="18">
        <v>1</v>
      </c>
      <c r="L552" s="18"/>
      <c r="M552" s="18"/>
      <c r="N552" s="18"/>
      <c r="O552" s="18">
        <v>1</v>
      </c>
      <c r="P552" s="22"/>
      <c r="Q552" s="22">
        <v>2.1387015131099698</v>
      </c>
      <c r="R552" s="18"/>
      <c r="S552" s="22">
        <v>5330045.6058588503</v>
      </c>
      <c r="T552" s="22">
        <v>124169870.838881</v>
      </c>
      <c r="U552" s="22"/>
      <c r="V552" s="18"/>
      <c r="W552" s="18"/>
      <c r="X552" s="22"/>
      <c r="Y552" s="18"/>
      <c r="Z552" s="22">
        <v>3.0348347375243001E-2</v>
      </c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22"/>
      <c r="AM552" s="22"/>
      <c r="AN552" s="22"/>
      <c r="AO552" s="22">
        <v>44804493.5191186</v>
      </c>
      <c r="AP552" s="18"/>
      <c r="AQ552" s="22">
        <v>2.2745955329524898</v>
      </c>
      <c r="AR552" s="22">
        <v>64510318.575232998</v>
      </c>
      <c r="AS552" s="22">
        <v>712278511.65113199</v>
      </c>
      <c r="AT552" s="22">
        <v>337358849.53395498</v>
      </c>
      <c r="AU552" s="22">
        <v>374919662.11717701</v>
      </c>
      <c r="AV552" s="22">
        <v>139517968.41397801</v>
      </c>
      <c r="AW552" s="22">
        <v>334433318.24234402</v>
      </c>
      <c r="AX552" s="22">
        <v>124169870.838881</v>
      </c>
      <c r="AY552" s="22">
        <v>139517968.41397801</v>
      </c>
      <c r="AZ552" s="22">
        <v>152576344.571605</v>
      </c>
      <c r="BA552" s="22">
        <v>18.695432534481267</v>
      </c>
      <c r="BB552" s="22">
        <v>0.46952605304222156</v>
      </c>
      <c r="BC552" s="22">
        <v>5.4024373188336874</v>
      </c>
      <c r="BD552" s="23">
        <v>-9.7796942638879905E-2</v>
      </c>
      <c r="BE552" s="21">
        <v>-0.11937846843100001</v>
      </c>
      <c r="BF552" s="22"/>
      <c r="BG552" s="21">
        <v>0.13100000000000001</v>
      </c>
      <c r="BH552" s="21">
        <v>6.5233299999999994E-2</v>
      </c>
      <c r="BI552" s="21">
        <v>0.12670000000000001</v>
      </c>
      <c r="BJ552" s="21">
        <v>4.2925434083562454E-2</v>
      </c>
    </row>
    <row r="553" spans="1:62" x14ac:dyDescent="0.25">
      <c r="A553" s="18" t="s">
        <v>1283</v>
      </c>
      <c r="B553" s="18" t="s">
        <v>1284</v>
      </c>
      <c r="C553" s="18" t="s">
        <v>827</v>
      </c>
      <c r="D553" s="19">
        <v>83339433.123076901</v>
      </c>
      <c r="E553" s="20">
        <v>7.8492935635792804</v>
      </c>
      <c r="F553" s="21">
        <v>0.45225255376000001</v>
      </c>
      <c r="G553" s="20">
        <v>0.91264125365075299</v>
      </c>
      <c r="H553" s="21">
        <v>0.17641700868000001</v>
      </c>
      <c r="I553" s="20">
        <v>2.2914251391999998</v>
      </c>
      <c r="J553" s="22">
        <v>0.44993275056295501</v>
      </c>
      <c r="K553" s="18">
        <v>1</v>
      </c>
      <c r="L553" s="18"/>
      <c r="M553" s="18"/>
      <c r="N553" s="18"/>
      <c r="O553" s="18">
        <v>1</v>
      </c>
      <c r="P553" s="22"/>
      <c r="Q553" s="22">
        <v>0.928938418894518</v>
      </c>
      <c r="R553" s="18"/>
      <c r="S553" s="22">
        <v>13952180</v>
      </c>
      <c r="T553" s="22">
        <v>75325050</v>
      </c>
      <c r="U553" s="22"/>
      <c r="V553" s="18"/>
      <c r="W553" s="18"/>
      <c r="X553" s="22"/>
      <c r="Y553" s="18"/>
      <c r="Z553" s="22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22"/>
      <c r="AM553" s="22"/>
      <c r="AN553" s="22"/>
      <c r="AO553" s="22"/>
      <c r="AP553" s="18"/>
      <c r="AQ553" s="22"/>
      <c r="AR553" s="22">
        <v>25227390</v>
      </c>
      <c r="AS553" s="22">
        <v>143198530</v>
      </c>
      <c r="AT553" s="22">
        <v>88563480</v>
      </c>
      <c r="AU553" s="22">
        <v>54635050</v>
      </c>
      <c r="AV553" s="22">
        <v>63563970</v>
      </c>
      <c r="AW553" s="22">
        <v>40053060</v>
      </c>
      <c r="AX553" s="22">
        <v>75325050</v>
      </c>
      <c r="AY553" s="22">
        <v>63563970</v>
      </c>
      <c r="AZ553" s="22">
        <v>49006710</v>
      </c>
      <c r="BA553" s="22">
        <v>18.052440332559975</v>
      </c>
      <c r="BB553" s="22">
        <v>0.27970301091777966</v>
      </c>
      <c r="BC553" s="22">
        <v>2.0620568854183001</v>
      </c>
      <c r="BD553" s="23">
        <v>0.24103686146799136</v>
      </c>
      <c r="BE553" s="21">
        <v>0.126633984156</v>
      </c>
      <c r="BF553" s="22"/>
      <c r="BG553" s="21"/>
      <c r="BH553" s="21"/>
      <c r="BI553" s="21"/>
      <c r="BJ553" s="21">
        <v>0.18522629590023504</v>
      </c>
    </row>
    <row r="554" spans="1:62" x14ac:dyDescent="0.25">
      <c r="A554" s="18" t="s">
        <v>1285</v>
      </c>
      <c r="B554" s="18" t="s">
        <v>1286</v>
      </c>
      <c r="C554" s="18" t="s">
        <v>236</v>
      </c>
      <c r="D554" s="19">
        <v>348190789.98000002</v>
      </c>
      <c r="E554" s="20">
        <v>19.629296127393602</v>
      </c>
      <c r="F554" s="21">
        <v>1.9826311332770001</v>
      </c>
      <c r="G554" s="20">
        <v>2.3227667371170799</v>
      </c>
      <c r="H554" s="21">
        <v>3.6618908232000001E-2</v>
      </c>
      <c r="I554" s="20">
        <v>3.8057545205999999</v>
      </c>
      <c r="J554" s="22">
        <v>1.6418415355528899</v>
      </c>
      <c r="K554" s="18"/>
      <c r="L554" s="18">
        <v>1</v>
      </c>
      <c r="M554" s="18"/>
      <c r="N554" s="18"/>
      <c r="O554" s="18">
        <v>1</v>
      </c>
      <c r="P554" s="22">
        <v>91389</v>
      </c>
      <c r="Q554" s="22">
        <v>2.3227667371170799</v>
      </c>
      <c r="R554" s="18" t="b">
        <v>0</v>
      </c>
      <c r="S554" s="22">
        <v>34296000</v>
      </c>
      <c r="T554" s="22">
        <v>486825000</v>
      </c>
      <c r="U554" s="22"/>
      <c r="V554" s="18" t="b">
        <v>0</v>
      </c>
      <c r="W554" s="18"/>
      <c r="X554" s="22"/>
      <c r="Y554" s="18" t="b">
        <v>0</v>
      </c>
      <c r="Z554" s="22"/>
      <c r="AA554" s="18" t="b">
        <v>0</v>
      </c>
      <c r="AB554" s="18" t="b">
        <v>0</v>
      </c>
      <c r="AC554" s="18" t="b">
        <v>0</v>
      </c>
      <c r="AD554" s="18" t="b">
        <v>0</v>
      </c>
      <c r="AE554" s="18" t="b">
        <v>0</v>
      </c>
      <c r="AF554" s="18" t="b">
        <v>0</v>
      </c>
      <c r="AG554" s="18" t="b">
        <v>0</v>
      </c>
      <c r="AH554" s="18" t="b">
        <v>0</v>
      </c>
      <c r="AI554" s="18" t="b">
        <v>0</v>
      </c>
      <c r="AJ554" s="18" t="b">
        <v>0</v>
      </c>
      <c r="AK554" s="18" t="s">
        <v>244</v>
      </c>
      <c r="AL554" s="22">
        <v>3.14</v>
      </c>
      <c r="AM554" s="22">
        <v>3.54</v>
      </c>
      <c r="AN554" s="22"/>
      <c r="AO554" s="22"/>
      <c r="AP554" s="18" t="b">
        <v>0</v>
      </c>
      <c r="AQ554" s="22">
        <v>2.3227650451740001</v>
      </c>
      <c r="AR554" s="22">
        <v>123521000</v>
      </c>
      <c r="AS554" s="22">
        <v>578592000</v>
      </c>
      <c r="AT554" s="22">
        <v>149981000</v>
      </c>
      <c r="AU554" s="22">
        <v>428611000</v>
      </c>
      <c r="AV554" s="22">
        <v>514177000</v>
      </c>
      <c r="AW554" s="22">
        <v>297357000</v>
      </c>
      <c r="AX554" s="22">
        <v>486825000</v>
      </c>
      <c r="AY554" s="22">
        <v>514177000</v>
      </c>
      <c r="AZ554" s="22">
        <v>533261000</v>
      </c>
      <c r="BA554" s="22">
        <v>20.030746697835205</v>
      </c>
      <c r="BB554" s="22">
        <v>0.51393209722913558</v>
      </c>
      <c r="BC554" s="22">
        <v>1.1560256622863891</v>
      </c>
      <c r="BD554" s="23">
        <v>-4.4491521540982591E-2</v>
      </c>
      <c r="BE554" s="21">
        <v>0.12555466339900001</v>
      </c>
      <c r="BF554" s="23">
        <v>5.7867708095683403E-2</v>
      </c>
      <c r="BG554" s="21"/>
      <c r="BH554" s="21"/>
      <c r="BI554" s="21"/>
      <c r="BJ554" s="21">
        <v>7.044831304883685E-2</v>
      </c>
    </row>
    <row r="555" spans="1:62" x14ac:dyDescent="0.25">
      <c r="A555" s="18" t="s">
        <v>1287</v>
      </c>
      <c r="B555" s="18" t="s">
        <v>1288</v>
      </c>
      <c r="C555" s="18" t="s">
        <v>827</v>
      </c>
      <c r="D555" s="19">
        <v>41999980.541620903</v>
      </c>
      <c r="E555" s="20">
        <v>79.636377296119605</v>
      </c>
      <c r="F555" s="21">
        <v>8.8569634059000008E-2</v>
      </c>
      <c r="G555" s="20">
        <v>1.4581736483857399</v>
      </c>
      <c r="H555" s="21">
        <v>7.0538606868000009E-2</v>
      </c>
      <c r="I555" s="20">
        <v>28.938394661099998</v>
      </c>
      <c r="J555" s="22"/>
      <c r="K555" s="18">
        <v>1</v>
      </c>
      <c r="L555" s="18">
        <v>1</v>
      </c>
      <c r="M555" s="18">
        <v>1</v>
      </c>
      <c r="N555" s="18">
        <v>1</v>
      </c>
      <c r="O555" s="18">
        <v>4</v>
      </c>
      <c r="P555" s="22"/>
      <c r="Q555" s="22">
        <v>1.40314822769194</v>
      </c>
      <c r="R555" s="18"/>
      <c r="S555" s="22">
        <v>858852.73290598299</v>
      </c>
      <c r="T555" s="22">
        <v>6834455.6068376098</v>
      </c>
      <c r="U555" s="22"/>
      <c r="V555" s="18"/>
      <c r="W555" s="18"/>
      <c r="X555" s="22"/>
      <c r="Y555" s="18"/>
      <c r="Z555" s="22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22"/>
      <c r="AM555" s="22"/>
      <c r="AN555" s="22"/>
      <c r="AO555" s="22"/>
      <c r="AP555" s="18"/>
      <c r="AQ555" s="22"/>
      <c r="AR555" s="22">
        <v>5840695.0933048399</v>
      </c>
      <c r="AS555" s="22">
        <v>32301457.965812001</v>
      </c>
      <c r="AT555" s="22">
        <v>29286274.82051285</v>
      </c>
      <c r="AU555" s="22">
        <v>3015183.1452991501</v>
      </c>
      <c r="AV555" s="22">
        <v>6373519.6887608096</v>
      </c>
      <c r="AW555" s="22">
        <v>2593874.6438746401</v>
      </c>
      <c r="AX555" s="22">
        <v>6834455.6068376098</v>
      </c>
      <c r="AY555" s="22">
        <v>6373519.6887608096</v>
      </c>
      <c r="AZ555" s="22">
        <v>2430415.4726956501</v>
      </c>
      <c r="BA555" s="22">
        <v>15.702574896731324</v>
      </c>
      <c r="BB555" s="22">
        <v>8.0302091831892172E-2</v>
      </c>
      <c r="BC555" s="22">
        <v>4.8912050852452031</v>
      </c>
      <c r="BD555" s="23">
        <v>0.84735985338113906</v>
      </c>
      <c r="BE555" s="21"/>
      <c r="BF555" s="22"/>
      <c r="BG555" s="21"/>
      <c r="BH555" s="21"/>
      <c r="BI555" s="21"/>
      <c r="BJ555" s="21">
        <v>0.12566512716049161</v>
      </c>
    </row>
    <row r="556" spans="1:62" x14ac:dyDescent="0.25">
      <c r="A556" s="18" t="s">
        <v>1289</v>
      </c>
      <c r="B556" s="18" t="s">
        <v>1290</v>
      </c>
      <c r="C556" s="18" t="s">
        <v>1291</v>
      </c>
      <c r="D556" s="19">
        <v>5969695.2630508402</v>
      </c>
      <c r="E556" s="20">
        <v>7.5507150561954202</v>
      </c>
      <c r="F556" s="21"/>
      <c r="G556" s="20">
        <v>-1.94616492102506</v>
      </c>
      <c r="H556" s="21">
        <v>0.15527163606700001</v>
      </c>
      <c r="I556" s="20"/>
      <c r="J556" s="22"/>
      <c r="K556" s="18">
        <v>1</v>
      </c>
      <c r="L556" s="18"/>
      <c r="M556" s="18"/>
      <c r="N556" s="18"/>
      <c r="O556" s="18">
        <v>1</v>
      </c>
      <c r="P556" s="22"/>
      <c r="Q556" s="22">
        <v>-1.94616492102506</v>
      </c>
      <c r="R556" s="18"/>
      <c r="S556" s="22">
        <v>-1866402.0517831</v>
      </c>
      <c r="T556" s="22">
        <v>5197252.0762090897</v>
      </c>
      <c r="U556" s="22"/>
      <c r="V556" s="18"/>
      <c r="W556" s="18"/>
      <c r="X556" s="22"/>
      <c r="Y556" s="18"/>
      <c r="Z556" s="22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22"/>
      <c r="AM556" s="22"/>
      <c r="AN556" s="22"/>
      <c r="AO556" s="22"/>
      <c r="AP556" s="18"/>
      <c r="AQ556" s="22"/>
      <c r="AR556" s="22">
        <v>1060710.79628725</v>
      </c>
      <c r="AS556" s="22">
        <v>46553944.7972643</v>
      </c>
      <c r="AT556" s="22">
        <v>-3130984.3673669025</v>
      </c>
      <c r="AU556" s="22">
        <v>49684929.164631203</v>
      </c>
      <c r="AV556" s="22">
        <v>5930105.5982781397</v>
      </c>
      <c r="AW556" s="22">
        <v>45824926.722032197</v>
      </c>
      <c r="AX556" s="22">
        <v>5197252.0762090897</v>
      </c>
      <c r="AY556" s="22">
        <v>5930105.5982781397</v>
      </c>
      <c r="AZ556" s="22">
        <v>6425566.56573998</v>
      </c>
      <c r="BA556" s="22">
        <v>15.529596587636842</v>
      </c>
      <c r="BB556" s="22">
        <v>0.98434035872992354</v>
      </c>
      <c r="BC556" s="22">
        <v>8.3674752190276109</v>
      </c>
      <c r="BD556" s="23">
        <v>-0.10034480755765535</v>
      </c>
      <c r="BE556" s="21"/>
      <c r="BF556" s="22"/>
      <c r="BG556" s="21"/>
      <c r="BH556" s="21"/>
      <c r="BI556" s="21"/>
      <c r="BJ556" s="21">
        <v>-0.35911324377101717</v>
      </c>
    </row>
    <row r="557" spans="1:62" x14ac:dyDescent="0.25">
      <c r="A557" s="18" t="s">
        <v>1292</v>
      </c>
      <c r="B557" s="18" t="s">
        <v>1293</v>
      </c>
      <c r="C557" s="18" t="s">
        <v>338</v>
      </c>
      <c r="D557" s="19">
        <v>31641923.199999999</v>
      </c>
      <c r="E557" s="20"/>
      <c r="F557" s="21">
        <v>1.9820020974999999</v>
      </c>
      <c r="G557" s="20">
        <v>0.63156561453729099</v>
      </c>
      <c r="H557" s="21">
        <v>-0.31781124775500003</v>
      </c>
      <c r="I557" s="20"/>
      <c r="J557" s="22">
        <v>-0.46121211107048998</v>
      </c>
      <c r="K557" s="18">
        <v>1</v>
      </c>
      <c r="L557" s="18"/>
      <c r="M557" s="18"/>
      <c r="N557" s="18"/>
      <c r="O557" s="18">
        <v>1</v>
      </c>
      <c r="P557" s="22"/>
      <c r="Q557" s="22">
        <v>0.63156561453729099</v>
      </c>
      <c r="R557" s="18"/>
      <c r="S557" s="22">
        <v>-1942000</v>
      </c>
      <c r="T557" s="22">
        <v>21711000</v>
      </c>
      <c r="U557" s="22"/>
      <c r="V557" s="18"/>
      <c r="W557" s="18"/>
      <c r="X557" s="22"/>
      <c r="Y557" s="18"/>
      <c r="Z557" s="22">
        <v>-0.16</v>
      </c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22"/>
      <c r="AM557" s="22">
        <v>-0.33</v>
      </c>
      <c r="AN557" s="22"/>
      <c r="AO557" s="22">
        <v>-4381000</v>
      </c>
      <c r="AP557" s="18"/>
      <c r="AQ557" s="22"/>
      <c r="AR557" s="22">
        <v>5405000</v>
      </c>
      <c r="AS557" s="22">
        <v>93190000</v>
      </c>
      <c r="AT557" s="22">
        <v>29559000</v>
      </c>
      <c r="AU557" s="22">
        <v>63631000</v>
      </c>
      <c r="AV557" s="22">
        <v>27753000</v>
      </c>
      <c r="AW557" s="22">
        <v>58586000</v>
      </c>
      <c r="AX557" s="22">
        <v>21711000</v>
      </c>
      <c r="AY557" s="22">
        <v>27753000</v>
      </c>
      <c r="AZ557" s="22">
        <v>28457000</v>
      </c>
      <c r="BA557" s="22">
        <v>17.01609205146897</v>
      </c>
      <c r="BB557" s="22">
        <v>0.62867260435669059</v>
      </c>
      <c r="BC557" s="22">
        <v>3.7679928837134078</v>
      </c>
      <c r="BD557" s="23">
        <v>-0.12122263697022151</v>
      </c>
      <c r="BE557" s="21">
        <v>-0.22683929238600001</v>
      </c>
      <c r="BF557" s="23">
        <v>-0.143575222033274</v>
      </c>
      <c r="BG557" s="21">
        <v>-4.36E-2</v>
      </c>
      <c r="BH557" s="21">
        <v>-3.3399999999999999E-2</v>
      </c>
      <c r="BI557" s="21">
        <v>-0.1072</v>
      </c>
      <c r="BJ557" s="21">
        <v>-8.9447745382524993E-2</v>
      </c>
    </row>
    <row r="558" spans="1:62" x14ac:dyDescent="0.25">
      <c r="A558" s="18" t="s">
        <v>1294</v>
      </c>
      <c r="B558" s="18" t="s">
        <v>1295</v>
      </c>
      <c r="C558" s="18" t="s">
        <v>286</v>
      </c>
      <c r="D558" s="19">
        <v>11527454.0368191</v>
      </c>
      <c r="E558" s="20"/>
      <c r="F558" s="21">
        <v>0.92030995106000002</v>
      </c>
      <c r="G558" s="20">
        <v>1.9894736835712501</v>
      </c>
      <c r="H558" s="21">
        <v>1.8646606959999999E-2</v>
      </c>
      <c r="I558" s="20"/>
      <c r="J558" s="22"/>
      <c r="K558" s="18">
        <v>1</v>
      </c>
      <c r="L558" s="18">
        <v>1</v>
      </c>
      <c r="M558" s="18"/>
      <c r="N558" s="18">
        <v>1</v>
      </c>
      <c r="O558" s="18">
        <v>3</v>
      </c>
      <c r="P558" s="22"/>
      <c r="Q558" s="22">
        <v>1.9894736835712501</v>
      </c>
      <c r="R558" s="18"/>
      <c r="S558" s="22">
        <v>1265227.38368839</v>
      </c>
      <c r="T558" s="22">
        <v>37359038.784429103</v>
      </c>
      <c r="U558" s="22"/>
      <c r="V558" s="18"/>
      <c r="W558" s="18"/>
      <c r="X558" s="22"/>
      <c r="Y558" s="18"/>
      <c r="Z558" s="22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22"/>
      <c r="AM558" s="22"/>
      <c r="AN558" s="22"/>
      <c r="AO558" s="22"/>
      <c r="AP558" s="18"/>
      <c r="AQ558" s="22"/>
      <c r="AR558" s="22">
        <v>12997606.4874906</v>
      </c>
      <c r="AS558" s="22">
        <v>15750145.873274799</v>
      </c>
      <c r="AT558" s="22">
        <v>7299617.7524798196</v>
      </c>
      <c r="AU558" s="22">
        <v>8450528.1207949799</v>
      </c>
      <c r="AV558" s="22">
        <v>40435054.6879251</v>
      </c>
      <c r="AW558" s="22">
        <v>6717910.8565440504</v>
      </c>
      <c r="AX558" s="22">
        <v>37359038.784429103</v>
      </c>
      <c r="AY558" s="22">
        <v>40435054.6879251</v>
      </c>
      <c r="AZ558" s="22">
        <v>22804898.868601501</v>
      </c>
      <c r="BA558" s="22">
        <v>17.475646549763354</v>
      </c>
      <c r="BB558" s="22">
        <v>0.42653007220353129</v>
      </c>
      <c r="BC558" s="22">
        <v>0.40491880990610041</v>
      </c>
      <c r="BD558" s="23">
        <v>0.34850667056060924</v>
      </c>
      <c r="BE558" s="21">
        <v>-0.512180016515</v>
      </c>
      <c r="BF558" s="22"/>
      <c r="BG558" s="21"/>
      <c r="BH558" s="21"/>
      <c r="BI558" s="21"/>
      <c r="BJ558" s="21">
        <v>3.3866700666177869E-2</v>
      </c>
    </row>
    <row r="559" spans="1:62" x14ac:dyDescent="0.25">
      <c r="A559" s="18" t="s">
        <v>1296</v>
      </c>
      <c r="B559" s="18" t="s">
        <v>1297</v>
      </c>
      <c r="C559" s="18" t="s">
        <v>241</v>
      </c>
      <c r="D559" s="19">
        <v>263165498.69999999</v>
      </c>
      <c r="E559" s="20"/>
      <c r="F559" s="21">
        <v>0.61951835856000004</v>
      </c>
      <c r="G559" s="20">
        <v>6.8196064959955001</v>
      </c>
      <c r="H559" s="21">
        <v>-6.5420138000000004E-3</v>
      </c>
      <c r="I559" s="20"/>
      <c r="J559" s="22"/>
      <c r="K559" s="18"/>
      <c r="L559" s="18">
        <v>1</v>
      </c>
      <c r="M559" s="18"/>
      <c r="N559" s="18"/>
      <c r="O559" s="18">
        <v>1</v>
      </c>
      <c r="P559" s="22"/>
      <c r="Q559" s="22">
        <v>6.8196064959955001</v>
      </c>
      <c r="R559" s="18"/>
      <c r="S559" s="22">
        <v>-1104743.02622885</v>
      </c>
      <c r="T559" s="22">
        <v>295295613.20348197</v>
      </c>
      <c r="U559" s="22"/>
      <c r="V559" s="18"/>
      <c r="W559" s="18"/>
      <c r="X559" s="22"/>
      <c r="Y559" s="18"/>
      <c r="Z559" s="22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22"/>
      <c r="AM559" s="22"/>
      <c r="AN559" s="22"/>
      <c r="AO559" s="22">
        <v>15377113.3327219</v>
      </c>
      <c r="AP559" s="18"/>
      <c r="AQ559" s="22"/>
      <c r="AR559" s="22">
        <v>74904478.726766095</v>
      </c>
      <c r="AS559" s="22">
        <v>106853974.546813</v>
      </c>
      <c r="AT559" s="22">
        <v>36151713.637278095</v>
      </c>
      <c r="AU559" s="22">
        <v>70702260.909534901</v>
      </c>
      <c r="AV559" s="22">
        <v>214453494.29132399</v>
      </c>
      <c r="AW559" s="22">
        <v>22396650.291591302</v>
      </c>
      <c r="AX559" s="22">
        <v>295295613.20348197</v>
      </c>
      <c r="AY559" s="22">
        <v>214453494.29132399</v>
      </c>
      <c r="AZ559" s="22">
        <v>100641224.65917601</v>
      </c>
      <c r="BA559" s="22">
        <v>19.343545477104676</v>
      </c>
      <c r="BB559" s="22">
        <v>0.20960053555873367</v>
      </c>
      <c r="BC559" s="22">
        <v>0.41924143848707685</v>
      </c>
      <c r="BD559" s="23">
        <v>0.75391966825320988</v>
      </c>
      <c r="BE559" s="21"/>
      <c r="BF559" s="22"/>
      <c r="BG559" s="21"/>
      <c r="BH559" s="21"/>
      <c r="BI559" s="21"/>
      <c r="BJ559" s="21">
        <v>-3.7411426950917652E-3</v>
      </c>
    </row>
    <row r="560" spans="1:62" x14ac:dyDescent="0.25">
      <c r="A560" s="18" t="s">
        <v>1298</v>
      </c>
      <c r="B560" s="18" t="s">
        <v>1299</v>
      </c>
      <c r="C560" s="18" t="s">
        <v>1300</v>
      </c>
      <c r="D560" s="19">
        <v>2343654511.6023598</v>
      </c>
      <c r="E560" s="20">
        <v>143.252595155709</v>
      </c>
      <c r="F560" s="21">
        <v>0.18100887414300001</v>
      </c>
      <c r="G560" s="20">
        <v>0.61785867683447904</v>
      </c>
      <c r="H560" s="21">
        <v>2.6119720604999997E-2</v>
      </c>
      <c r="I560" s="20">
        <v>20.348290455099999</v>
      </c>
      <c r="J560" s="22">
        <v>0.84006371045991801</v>
      </c>
      <c r="K560" s="18">
        <v>1</v>
      </c>
      <c r="L560" s="18"/>
      <c r="M560" s="18"/>
      <c r="N560" s="18"/>
      <c r="O560" s="18">
        <v>1</v>
      </c>
      <c r="P560" s="22"/>
      <c r="Q560" s="22">
        <v>0.62183844286884005</v>
      </c>
      <c r="R560" s="18"/>
      <c r="S560" s="22">
        <v>84845054.945054904</v>
      </c>
      <c r="T560" s="22">
        <v>622892582.41758204</v>
      </c>
      <c r="U560" s="22"/>
      <c r="V560" s="18"/>
      <c r="W560" s="18"/>
      <c r="X560" s="22"/>
      <c r="Y560" s="18"/>
      <c r="Z560" s="22">
        <v>0.18401032654966901</v>
      </c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22"/>
      <c r="AM560" s="22"/>
      <c r="AN560" s="22">
        <v>0</v>
      </c>
      <c r="AO560" s="22">
        <v>209065934.065934</v>
      </c>
      <c r="AP560" s="18"/>
      <c r="AQ560" s="22">
        <v>0.61760419615189899</v>
      </c>
      <c r="AR560" s="22">
        <v>474773901.09890097</v>
      </c>
      <c r="AS560" s="22">
        <v>4673634065.9340601</v>
      </c>
      <c r="AT560" s="22">
        <v>3764641483.5164781</v>
      </c>
      <c r="AU560" s="22">
        <v>908992582.41758204</v>
      </c>
      <c r="AV560" s="22">
        <v>666111813.186813</v>
      </c>
      <c r="AW560" s="22">
        <v>681433516.48351705</v>
      </c>
      <c r="AX560" s="22">
        <v>622892582.41758204</v>
      </c>
      <c r="AY560" s="22">
        <v>666111813.186813</v>
      </c>
      <c r="AZ560" s="22">
        <v>664691388.54552996</v>
      </c>
      <c r="BA560" s="22">
        <v>20.283426372045618</v>
      </c>
      <c r="BB560" s="22">
        <v>0.14580378071326977</v>
      </c>
      <c r="BC560" s="22">
        <v>7.2515409285980947</v>
      </c>
      <c r="BD560" s="23">
        <v>-3.1372939120459992E-2</v>
      </c>
      <c r="BE560" s="21">
        <v>4.1850256289999999E-3</v>
      </c>
      <c r="BF560" s="22"/>
      <c r="BG560" s="21">
        <v>6.9000000000000006E-2</v>
      </c>
      <c r="BH560" s="21">
        <v>4.4000000000000004E-2</v>
      </c>
      <c r="BI560" s="21">
        <v>5.2999999999999999E-2</v>
      </c>
      <c r="BJ560" s="21">
        <v>0.13621137470565589</v>
      </c>
    </row>
    <row r="561" spans="1:63" x14ac:dyDescent="0.25">
      <c r="A561" s="18" t="s">
        <v>1301</v>
      </c>
      <c r="B561" s="18" t="s">
        <v>1302</v>
      </c>
      <c r="C561" s="18" t="s">
        <v>311</v>
      </c>
      <c r="D561" s="19">
        <v>135490116.250267</v>
      </c>
      <c r="E561" s="20"/>
      <c r="F561" s="21">
        <v>9.2146442376999996E-2</v>
      </c>
      <c r="G561" s="20"/>
      <c r="H561" s="21">
        <v>3595.1157860404401</v>
      </c>
      <c r="I561" s="20"/>
      <c r="J561" s="22">
        <v>4.2123129138976E-2</v>
      </c>
      <c r="K561" s="18">
        <v>1</v>
      </c>
      <c r="L561" s="18"/>
      <c r="M561" s="18"/>
      <c r="N561" s="18"/>
      <c r="O561" s="18">
        <v>1</v>
      </c>
      <c r="P561" s="22"/>
      <c r="Q561" s="22"/>
      <c r="R561" s="18"/>
      <c r="S561" s="22">
        <v>345013.032758013</v>
      </c>
      <c r="T561" s="22">
        <v>4319.8309263825304</v>
      </c>
      <c r="U561" s="22"/>
      <c r="V561" s="18"/>
      <c r="W561" s="18"/>
      <c r="X561" s="22"/>
      <c r="Y561" s="18"/>
      <c r="Z561" s="22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22"/>
      <c r="AM561" s="22"/>
      <c r="AN561" s="22">
        <v>2952281.4</v>
      </c>
      <c r="AO561" s="22"/>
      <c r="AP561" s="18"/>
      <c r="AQ561" s="22"/>
      <c r="AR561" s="22">
        <v>100999250.44029599</v>
      </c>
      <c r="AS561" s="22">
        <v>196868269.108841</v>
      </c>
      <c r="AT561" s="22">
        <v>151752962.31067261</v>
      </c>
      <c r="AU561" s="22">
        <v>45115306.798168398</v>
      </c>
      <c r="AV561" s="22">
        <v>7196.2741184298102</v>
      </c>
      <c r="AW561" s="22">
        <v>13983495.597041201</v>
      </c>
      <c r="AX561" s="22">
        <v>4319.8309263825304</v>
      </c>
      <c r="AY561" s="22">
        <v>7196.2741184298102</v>
      </c>
      <c r="AZ561" s="22">
        <v>43153.640759183101</v>
      </c>
      <c r="BA561" s="22">
        <v>8.6261451152863629</v>
      </c>
      <c r="BB561" s="22">
        <v>7.1029707633129324E-2</v>
      </c>
      <c r="BC561" s="22">
        <v>34190.078736304029</v>
      </c>
      <c r="BD561" s="23">
        <v>-0.6164767348632314</v>
      </c>
      <c r="BE561" s="21">
        <v>8.7175326996999994E-2</v>
      </c>
      <c r="BF561" s="22"/>
      <c r="BG561" s="21"/>
      <c r="BH561" s="21"/>
      <c r="BI561" s="21"/>
      <c r="BJ561" s="21">
        <v>79.86725375081528</v>
      </c>
    </row>
    <row r="562" spans="1:63" x14ac:dyDescent="0.25">
      <c r="A562" s="18" t="s">
        <v>1303</v>
      </c>
      <c r="B562" s="18" t="s">
        <v>1304</v>
      </c>
      <c r="C562" s="18" t="s">
        <v>359</v>
      </c>
      <c r="D562" s="19">
        <v>796619673.18167305</v>
      </c>
      <c r="E562" s="20">
        <v>14.2495475768644</v>
      </c>
      <c r="F562" s="21">
        <v>0.53723325727400006</v>
      </c>
      <c r="G562" s="20">
        <v>2.7418278397291398</v>
      </c>
      <c r="H562" s="21">
        <v>0.10151718284399999</v>
      </c>
      <c r="I562" s="20">
        <v>3.5790721716</v>
      </c>
      <c r="J562" s="22">
        <v>2.0806898477037001</v>
      </c>
      <c r="K562" s="18">
        <v>1</v>
      </c>
      <c r="L562" s="18"/>
      <c r="M562" s="18"/>
      <c r="N562" s="18"/>
      <c r="O562" s="18">
        <v>1</v>
      </c>
      <c r="P562" s="22"/>
      <c r="Q562" s="22">
        <v>2.5590393170805301</v>
      </c>
      <c r="R562" s="18"/>
      <c r="S562" s="22">
        <v>58294463.049267702</v>
      </c>
      <c r="T562" s="22">
        <v>572411338.88149095</v>
      </c>
      <c r="U562" s="22"/>
      <c r="V562" s="18"/>
      <c r="W562" s="18"/>
      <c r="X562" s="22"/>
      <c r="Y562" s="18"/>
      <c r="Z562" s="22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22"/>
      <c r="AM562" s="22"/>
      <c r="AN562" s="22"/>
      <c r="AO562" s="22"/>
      <c r="AP562" s="18"/>
      <c r="AQ562" s="22"/>
      <c r="AR562" s="22">
        <v>180010880.159787</v>
      </c>
      <c r="AS562" s="22">
        <v>598845157.78961396</v>
      </c>
      <c r="AT562" s="22">
        <v>301859386.81757694</v>
      </c>
      <c r="AU562" s="22">
        <v>296985770.97203702</v>
      </c>
      <c r="AV562" s="22">
        <v>555478311.49193501</v>
      </c>
      <c r="AW562" s="22">
        <v>162168901.79760301</v>
      </c>
      <c r="AX562" s="22">
        <v>572411338.88149095</v>
      </c>
      <c r="AY562" s="22">
        <v>555478311.49193501</v>
      </c>
      <c r="AZ562" s="22">
        <v>531426754.40767097</v>
      </c>
      <c r="BA562" s="22">
        <v>20.150354268939985</v>
      </c>
      <c r="BB562" s="22">
        <v>0.27080272702910646</v>
      </c>
      <c r="BC562" s="22">
        <v>1.061886076517053</v>
      </c>
      <c r="BD562" s="23">
        <v>3.7871074408977801E-2</v>
      </c>
      <c r="BE562" s="21">
        <v>0.21189840402600002</v>
      </c>
      <c r="BF562" s="22"/>
      <c r="BG562" s="21"/>
      <c r="BH562" s="21"/>
      <c r="BI562" s="21"/>
      <c r="BJ562" s="21">
        <v>0.10184016124344575</v>
      </c>
    </row>
    <row r="563" spans="1:63" x14ac:dyDescent="0.25">
      <c r="A563" s="18" t="s">
        <v>1305</v>
      </c>
      <c r="B563" s="18" t="s">
        <v>1306</v>
      </c>
      <c r="C563" s="18" t="s">
        <v>749</v>
      </c>
      <c r="D563" s="19">
        <v>8373803.8508474603</v>
      </c>
      <c r="E563" s="20">
        <v>35.566583953680698</v>
      </c>
      <c r="F563" s="21">
        <v>6.7091472001999997E-2</v>
      </c>
      <c r="G563" s="20">
        <v>0.78690164158984299</v>
      </c>
      <c r="H563" s="21">
        <v>4.4458215123000001E-2</v>
      </c>
      <c r="I563" s="20">
        <v>4.7940591692999996</v>
      </c>
      <c r="J563" s="22">
        <v>0.46126039514906098</v>
      </c>
      <c r="K563" s="18"/>
      <c r="L563" s="18">
        <v>1</v>
      </c>
      <c r="M563" s="18"/>
      <c r="N563" s="18"/>
      <c r="O563" s="18">
        <v>1</v>
      </c>
      <c r="P563" s="22"/>
      <c r="Q563" s="22">
        <v>0.78690164158984299</v>
      </c>
      <c r="R563" s="18"/>
      <c r="S563" s="22">
        <v>1784225</v>
      </c>
      <c r="T563" s="22">
        <v>29302733.333333299</v>
      </c>
      <c r="U563" s="22"/>
      <c r="V563" s="18"/>
      <c r="W563" s="18"/>
      <c r="X563" s="22"/>
      <c r="Y563" s="18"/>
      <c r="Z563" s="22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22"/>
      <c r="AM563" s="22">
        <v>6.9445757814600004E-4</v>
      </c>
      <c r="AN563" s="22"/>
      <c r="AO563" s="22"/>
      <c r="AP563" s="18"/>
      <c r="AQ563" s="22"/>
      <c r="AR563" s="22">
        <v>14933786.111111101</v>
      </c>
      <c r="AS563" s="22">
        <v>20354769.444444399</v>
      </c>
      <c r="AT563" s="22">
        <v>12156330.555555509</v>
      </c>
      <c r="AU563" s="22">
        <v>8198438.8888888899</v>
      </c>
      <c r="AV563" s="22">
        <v>32908061.4579928</v>
      </c>
      <c r="AW563" s="22">
        <v>815586.11111111101</v>
      </c>
      <c r="AX563" s="22">
        <v>29302733.333333299</v>
      </c>
      <c r="AY563" s="22">
        <v>32908061.4579928</v>
      </c>
      <c r="AZ563" s="22">
        <v>27552046.5344912</v>
      </c>
      <c r="BA563" s="22">
        <v>17.251209786151261</v>
      </c>
      <c r="BB563" s="22">
        <v>4.0068550682293085E-2</v>
      </c>
      <c r="BC563" s="22">
        <v>0.65438062679380571</v>
      </c>
      <c r="BD563" s="23">
        <v>4.2419333872433081E-2</v>
      </c>
      <c r="BE563" s="21">
        <v>2.5670006162000002E-2</v>
      </c>
      <c r="BF563" s="23">
        <v>6.2864235474540994E-2</v>
      </c>
      <c r="BG563" s="21"/>
      <c r="BH563" s="21"/>
      <c r="BI563" s="21"/>
      <c r="BJ563" s="21">
        <v>6.0889370957430668E-2</v>
      </c>
    </row>
    <row r="564" spans="1:63" x14ac:dyDescent="0.25">
      <c r="A564" s="18" t="s">
        <v>1307</v>
      </c>
      <c r="B564" s="18" t="s">
        <v>1308</v>
      </c>
      <c r="C564" s="18" t="s">
        <v>273</v>
      </c>
      <c r="D564" s="19">
        <v>129051221.909895</v>
      </c>
      <c r="E564" s="20"/>
      <c r="F564" s="21">
        <v>9.6045100139E-2</v>
      </c>
      <c r="G564" s="20">
        <v>0.90255824709064902</v>
      </c>
      <c r="H564" s="21">
        <v>-7.4682837617000009E-2</v>
      </c>
      <c r="I564" s="20">
        <v>85.837661980299998</v>
      </c>
      <c r="J564" s="22">
        <v>1.7162260625087999</v>
      </c>
      <c r="K564" s="18"/>
      <c r="L564" s="18"/>
      <c r="M564" s="18"/>
      <c r="N564" s="18">
        <v>1</v>
      </c>
      <c r="O564" s="18">
        <v>1</v>
      </c>
      <c r="P564" s="22"/>
      <c r="Q564" s="22">
        <v>0.92340942771650603</v>
      </c>
      <c r="R564" s="18"/>
      <c r="S564" s="22">
        <v>-15820714.2166945</v>
      </c>
      <c r="T564" s="22">
        <v>179261626.382121</v>
      </c>
      <c r="U564" s="22"/>
      <c r="V564" s="18"/>
      <c r="W564" s="18"/>
      <c r="X564" s="22"/>
      <c r="Y564" s="18"/>
      <c r="Z564" s="22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22"/>
      <c r="AM564" s="22"/>
      <c r="AN564" s="22"/>
      <c r="AO564" s="22"/>
      <c r="AP564" s="18"/>
      <c r="AQ564" s="22">
        <v>0.99612353010751897</v>
      </c>
      <c r="AR564" s="22">
        <v>26228207.004127402</v>
      </c>
      <c r="AS564" s="22">
        <v>174513065.444556</v>
      </c>
      <c r="AT564" s="22">
        <v>119858371.40924549</v>
      </c>
      <c r="AU564" s="22">
        <v>54654694.035310499</v>
      </c>
      <c r="AV564" s="22">
        <v>222989820.98982099</v>
      </c>
      <c r="AW564" s="22">
        <v>11511809.284540899</v>
      </c>
      <c r="AX564" s="22">
        <v>179261626.382121</v>
      </c>
      <c r="AY564" s="22">
        <v>222989820.98982099</v>
      </c>
      <c r="AZ564" s="22">
        <v>218755875.32106099</v>
      </c>
      <c r="BA564" s="22">
        <v>19.113496789602351</v>
      </c>
      <c r="BB564" s="22">
        <v>6.5965314718503296E-2</v>
      </c>
      <c r="BC564" s="22">
        <v>0.86768147925738803</v>
      </c>
      <c r="BD564" s="23">
        <v>-8.8372424767169791E-2</v>
      </c>
      <c r="BE564" s="21">
        <v>-8.4047501976E-2</v>
      </c>
      <c r="BF564" s="22"/>
      <c r="BG564" s="21"/>
      <c r="BH564" s="21"/>
      <c r="BI564" s="21"/>
      <c r="BJ564" s="21">
        <v>-8.8254884974492284E-2</v>
      </c>
      <c r="BK564" s="24"/>
    </row>
    <row r="565" spans="1:63" x14ac:dyDescent="0.25">
      <c r="A565" s="18" t="s">
        <v>1309</v>
      </c>
      <c r="B565" s="18" t="s">
        <v>1310</v>
      </c>
      <c r="C565" s="18" t="s">
        <v>775</v>
      </c>
      <c r="D565" s="19">
        <v>6043229.8136646003</v>
      </c>
      <c r="E565" s="20"/>
      <c r="F565" s="21">
        <v>0.597418149954</v>
      </c>
      <c r="G565" s="20">
        <v>0.42341931463267801</v>
      </c>
      <c r="H565" s="21">
        <v>-0.106566918042</v>
      </c>
      <c r="I565" s="20"/>
      <c r="J565" s="22"/>
      <c r="K565" s="18"/>
      <c r="L565" s="18">
        <v>1</v>
      </c>
      <c r="M565" s="18"/>
      <c r="N565" s="18"/>
      <c r="O565" s="18">
        <v>1</v>
      </c>
      <c r="P565" s="22"/>
      <c r="Q565" s="22">
        <v>0.42341931463267801</v>
      </c>
      <c r="R565" s="18"/>
      <c r="S565" s="22">
        <v>-889812.25</v>
      </c>
      <c r="T565" s="22">
        <v>6363396</v>
      </c>
      <c r="U565" s="22"/>
      <c r="V565" s="18"/>
      <c r="W565" s="18"/>
      <c r="X565" s="22"/>
      <c r="Y565" s="18"/>
      <c r="Z565" s="22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22"/>
      <c r="AM565" s="22"/>
      <c r="AN565" s="22"/>
      <c r="AO565" s="22"/>
      <c r="AP565" s="18"/>
      <c r="AQ565" s="22"/>
      <c r="AR565" s="22">
        <v>2456626.75</v>
      </c>
      <c r="AS565" s="22">
        <v>25582457.75</v>
      </c>
      <c r="AT565" s="22">
        <v>14333055.25</v>
      </c>
      <c r="AU565" s="22">
        <v>11249402.5</v>
      </c>
      <c r="AV565" s="22">
        <v>7767143.6619718298</v>
      </c>
      <c r="AW565" s="22">
        <v>8562827.5</v>
      </c>
      <c r="AX565" s="22">
        <v>6363396</v>
      </c>
      <c r="AY565" s="22">
        <v>7767143.6619718298</v>
      </c>
      <c r="AZ565" s="22">
        <v>7418753.62318841</v>
      </c>
      <c r="BA565" s="22">
        <v>15.765742899379907</v>
      </c>
      <c r="BB565" s="22">
        <v>0.33471481058148139</v>
      </c>
      <c r="BC565" s="22">
        <v>3.6208748373351405</v>
      </c>
      <c r="BD565" s="23">
        <v>-6.6884109530441188E-2</v>
      </c>
      <c r="BE565" s="21">
        <v>-8.1739335173E-2</v>
      </c>
      <c r="BF565" s="22"/>
      <c r="BG565" s="21"/>
      <c r="BH565" s="21"/>
      <c r="BI565" s="21"/>
      <c r="BJ565" s="21">
        <v>-0.13983292097490083</v>
      </c>
    </row>
    <row r="566" spans="1:63" x14ac:dyDescent="0.25">
      <c r="A566" s="18" t="s">
        <v>1311</v>
      </c>
      <c r="B566" s="18" t="s">
        <v>1312</v>
      </c>
      <c r="C566" s="18" t="s">
        <v>827</v>
      </c>
      <c r="D566" s="19">
        <v>8450842.0329670291</v>
      </c>
      <c r="E566" s="20"/>
      <c r="F566" s="21">
        <v>0</v>
      </c>
      <c r="G566" s="20">
        <v>0.195833269388342</v>
      </c>
      <c r="H566" s="21"/>
      <c r="I566" s="20">
        <v>2.6161143291000002</v>
      </c>
      <c r="J566" s="22">
        <v>1.2994633810790199</v>
      </c>
      <c r="K566" s="18">
        <v>1</v>
      </c>
      <c r="L566" s="18"/>
      <c r="M566" s="18"/>
      <c r="N566" s="18"/>
      <c r="O566" s="18">
        <v>1</v>
      </c>
      <c r="P566" s="22"/>
      <c r="Q566" s="22">
        <v>0.199164002059073</v>
      </c>
      <c r="R566" s="18"/>
      <c r="S566" s="22"/>
      <c r="T566" s="22">
        <v>29431000</v>
      </c>
      <c r="U566" s="22"/>
      <c r="V566" s="18"/>
      <c r="W566" s="18"/>
      <c r="X566" s="22"/>
      <c r="Y566" s="18"/>
      <c r="Z566" s="22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22"/>
      <c r="AM566" s="22"/>
      <c r="AN566" s="22"/>
      <c r="AO566" s="22"/>
      <c r="AP566" s="18"/>
      <c r="AQ566" s="22"/>
      <c r="AR566" s="22">
        <v>8547260</v>
      </c>
      <c r="AS566" s="22">
        <v>48844660</v>
      </c>
      <c r="AT566" s="22">
        <v>44540650</v>
      </c>
      <c r="AU566" s="22">
        <v>4304010</v>
      </c>
      <c r="AV566" s="22">
        <v>28296650</v>
      </c>
      <c r="AW566" s="22">
        <v>0</v>
      </c>
      <c r="AX566" s="22">
        <v>29431000</v>
      </c>
      <c r="AY566" s="22">
        <v>28296650</v>
      </c>
      <c r="AZ566" s="22">
        <v>23401440</v>
      </c>
      <c r="BA566" s="22">
        <v>17.177906539806891</v>
      </c>
      <c r="BB566" s="22">
        <v>0</v>
      </c>
      <c r="BC566" s="22">
        <v>1.6922448774547378</v>
      </c>
      <c r="BD566" s="23">
        <v>0.12463595996006591</v>
      </c>
      <c r="BE566" s="21">
        <v>-5.9977484834999997E-2</v>
      </c>
      <c r="BF566" s="22"/>
      <c r="BG566" s="21"/>
      <c r="BH566" s="21"/>
      <c r="BI566" s="21"/>
      <c r="BJ566" s="21"/>
    </row>
    <row r="567" spans="1:63" x14ac:dyDescent="0.25">
      <c r="A567" s="18" t="s">
        <v>1313</v>
      </c>
      <c r="B567" s="18" t="s">
        <v>1314</v>
      </c>
      <c r="C567" s="18" t="s">
        <v>752</v>
      </c>
      <c r="D567" s="19">
        <v>100845652.82485899</v>
      </c>
      <c r="E567" s="20"/>
      <c r="F567" s="21">
        <v>4.3554235921100002</v>
      </c>
      <c r="G567" s="20"/>
      <c r="H567" s="21">
        <v>1.5717362969999999E-2</v>
      </c>
      <c r="I567" s="20"/>
      <c r="J567" s="22">
        <v>0.76380974443464</v>
      </c>
      <c r="K567" s="18"/>
      <c r="L567" s="18"/>
      <c r="M567" s="18"/>
      <c r="N567" s="18">
        <v>1</v>
      </c>
      <c r="O567" s="18">
        <v>1</v>
      </c>
      <c r="P567" s="22"/>
      <c r="Q567" s="22"/>
      <c r="R567" s="18"/>
      <c r="S567" s="22">
        <v>64254237.288135603</v>
      </c>
      <c r="T567" s="22">
        <v>933060734.46327698</v>
      </c>
      <c r="U567" s="22"/>
      <c r="V567" s="18"/>
      <c r="W567" s="18"/>
      <c r="X567" s="22"/>
      <c r="Y567" s="18"/>
      <c r="Z567" s="22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22"/>
      <c r="AM567" s="22"/>
      <c r="AN567" s="22"/>
      <c r="AO567" s="22"/>
      <c r="AP567" s="18"/>
      <c r="AQ567" s="22">
        <v>0.56456691203613196</v>
      </c>
      <c r="AR567" s="22">
        <v>248644067.79661</v>
      </c>
      <c r="AS567" s="22">
        <v>1215384180.7909601</v>
      </c>
      <c r="AT567" s="22">
        <v>178624293.78531003</v>
      </c>
      <c r="AU567" s="22">
        <v>1036759887.00565</v>
      </c>
      <c r="AV567" s="22">
        <v>936078680.20304596</v>
      </c>
      <c r="AW567" s="22">
        <v>777984463.27683604</v>
      </c>
      <c r="AX567" s="22">
        <v>933060734.46327698</v>
      </c>
      <c r="AY567" s="22">
        <v>936078680.20304596</v>
      </c>
      <c r="AZ567" s="22">
        <v>855622881.355932</v>
      </c>
      <c r="BA567" s="22">
        <v>20.655595471767867</v>
      </c>
      <c r="BB567" s="22">
        <v>0.64011402778875348</v>
      </c>
      <c r="BC567" s="22">
        <v>1.3004746154881437</v>
      </c>
      <c r="BD567" s="23">
        <v>4.5403907906671759E-2</v>
      </c>
      <c r="BE567" s="21">
        <v>-1.5174967803949999</v>
      </c>
      <c r="BF567" s="22"/>
      <c r="BG567" s="21"/>
      <c r="BH567" s="21"/>
      <c r="BI567" s="21"/>
      <c r="BJ567" s="21">
        <v>6.8863938771463212E-2</v>
      </c>
    </row>
    <row r="568" spans="1:63" x14ac:dyDescent="0.25">
      <c r="A568" s="18" t="s">
        <v>1315</v>
      </c>
      <c r="B568" s="18" t="s">
        <v>1316</v>
      </c>
      <c r="C568" s="18" t="s">
        <v>236</v>
      </c>
      <c r="D568" s="19">
        <v>354769526.89999998</v>
      </c>
      <c r="E568" s="20">
        <v>31.0681310987617</v>
      </c>
      <c r="F568" s="21">
        <v>0.40079058864599998</v>
      </c>
      <c r="G568" s="20">
        <v>2.4453142886429999</v>
      </c>
      <c r="H568" s="21">
        <v>1.4457487573000001E-2</v>
      </c>
      <c r="I568" s="20">
        <v>9.8318636332999993</v>
      </c>
      <c r="J568" s="22">
        <v>1.49464934811531</v>
      </c>
      <c r="K568" s="18"/>
      <c r="L568" s="18">
        <v>1</v>
      </c>
      <c r="M568" s="18"/>
      <c r="N568" s="18"/>
      <c r="O568" s="18">
        <v>1</v>
      </c>
      <c r="P568" s="22">
        <v>83039</v>
      </c>
      <c r="Q568" s="22">
        <v>2.4453142886429999</v>
      </c>
      <c r="R568" s="18" t="b">
        <v>0</v>
      </c>
      <c r="S568" s="22">
        <v>19640000</v>
      </c>
      <c r="T568" s="22">
        <v>855197000</v>
      </c>
      <c r="U568" s="22"/>
      <c r="V568" s="18" t="b">
        <v>0</v>
      </c>
      <c r="W568" s="18"/>
      <c r="X568" s="22"/>
      <c r="Y568" s="18" t="b">
        <v>0</v>
      </c>
      <c r="Z568" s="22">
        <v>0.51</v>
      </c>
      <c r="AA568" s="18" t="b">
        <v>0</v>
      </c>
      <c r="AB568" s="18" t="b">
        <v>0</v>
      </c>
      <c r="AC568" s="18" t="b">
        <v>0</v>
      </c>
      <c r="AD568" s="18" t="b">
        <v>0</v>
      </c>
      <c r="AE568" s="18" t="b">
        <v>0</v>
      </c>
      <c r="AF568" s="18" t="b">
        <v>0</v>
      </c>
      <c r="AG568" s="18" t="b">
        <v>0</v>
      </c>
      <c r="AH568" s="18" t="b">
        <v>0</v>
      </c>
      <c r="AI568" s="18" t="b">
        <v>0</v>
      </c>
      <c r="AJ568" s="18" t="b">
        <v>0</v>
      </c>
      <c r="AK568" s="18" t="s">
        <v>244</v>
      </c>
      <c r="AL568" s="22"/>
      <c r="AM568" s="22">
        <v>0.56000000000000005</v>
      </c>
      <c r="AN568" s="22"/>
      <c r="AO568" s="22">
        <v>26200000</v>
      </c>
      <c r="AP568" s="18" t="b">
        <v>0</v>
      </c>
      <c r="AQ568" s="22">
        <v>2.5613737621529999</v>
      </c>
      <c r="AR568" s="22">
        <v>140588000</v>
      </c>
      <c r="AS568" s="22">
        <v>300040000</v>
      </c>
      <c r="AT568" s="22">
        <v>137366000</v>
      </c>
      <c r="AU568" s="22">
        <v>162674000</v>
      </c>
      <c r="AV568" s="22">
        <v>890517000</v>
      </c>
      <c r="AW568" s="22">
        <v>55055000</v>
      </c>
      <c r="AX568" s="22">
        <v>855197000</v>
      </c>
      <c r="AY568" s="22">
        <v>890517000</v>
      </c>
      <c r="AZ568" s="22">
        <v>842417000</v>
      </c>
      <c r="BA568" s="22">
        <v>20.587077580314013</v>
      </c>
      <c r="BB568" s="22">
        <v>0.18349220103986136</v>
      </c>
      <c r="BC568" s="22">
        <v>0.34374473711043163</v>
      </c>
      <c r="BD568" s="23">
        <v>8.717629867722447E-3</v>
      </c>
      <c r="BE568" s="21">
        <v>8.3777372394000002E-2</v>
      </c>
      <c r="BF568" s="23">
        <v>0.16413839896291002</v>
      </c>
      <c r="BG568" s="21"/>
      <c r="BH568" s="21">
        <v>0.06</v>
      </c>
      <c r="BI568" s="21">
        <v>0.11</v>
      </c>
      <c r="BJ568" s="21">
        <v>2.2965468775030782E-2</v>
      </c>
    </row>
    <row r="569" spans="1:63" x14ac:dyDescent="0.25">
      <c r="A569" s="18" t="s">
        <v>1317</v>
      </c>
      <c r="B569" s="18" t="s">
        <v>1318</v>
      </c>
      <c r="C569" s="18" t="s">
        <v>359</v>
      </c>
      <c r="D569" s="19">
        <v>12997098.692085899</v>
      </c>
      <c r="E569" s="20"/>
      <c r="F569" s="21">
        <v>0.46202532519</v>
      </c>
      <c r="G569" s="20">
        <v>0.504295665498941</v>
      </c>
      <c r="H569" s="21">
        <v>-0.15755575232399999</v>
      </c>
      <c r="I569" s="20">
        <v>4.0440797993000004</v>
      </c>
      <c r="J569" s="22">
        <v>1.5315163668571501</v>
      </c>
      <c r="K569" s="18">
        <v>1</v>
      </c>
      <c r="L569" s="18"/>
      <c r="M569" s="18"/>
      <c r="N569" s="18"/>
      <c r="O569" s="18">
        <v>1</v>
      </c>
      <c r="P569" s="22"/>
      <c r="Q569" s="22">
        <v>0.49181309952124502</v>
      </c>
      <c r="R569" s="18"/>
      <c r="S569" s="22">
        <v>-2740257.9893475398</v>
      </c>
      <c r="T569" s="22">
        <v>16561038.9480692</v>
      </c>
      <c r="U569" s="22"/>
      <c r="V569" s="18"/>
      <c r="W569" s="18"/>
      <c r="X569" s="22"/>
      <c r="Y569" s="18"/>
      <c r="Z569" s="22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22"/>
      <c r="AM569" s="22"/>
      <c r="AN569" s="22"/>
      <c r="AO569" s="22"/>
      <c r="AP569" s="18"/>
      <c r="AQ569" s="22"/>
      <c r="AR569" s="22">
        <v>5133103.5286285002</v>
      </c>
      <c r="AS569" s="22">
        <v>41121263.315579198</v>
      </c>
      <c r="AT569" s="22">
        <v>26776574.900133096</v>
      </c>
      <c r="AU569" s="22">
        <v>14344688.415446101</v>
      </c>
      <c r="AV569" s="22">
        <v>23990225.470430098</v>
      </c>
      <c r="AW569" s="22">
        <v>12371455.725699101</v>
      </c>
      <c r="AX569" s="22">
        <v>16561038.9480692</v>
      </c>
      <c r="AY569" s="22">
        <v>23990225.470430098</v>
      </c>
      <c r="AZ569" s="22">
        <v>22754987.318280201</v>
      </c>
      <c r="BA569" s="22">
        <v>16.807860238326207</v>
      </c>
      <c r="BB569" s="22">
        <v>0.30085300713541191</v>
      </c>
      <c r="BC569" s="22">
        <v>2.0281125092030359</v>
      </c>
      <c r="BD569" s="23">
        <v>-0.12769563923806934</v>
      </c>
      <c r="BE569" s="21">
        <v>-9.2860360037999995E-2</v>
      </c>
      <c r="BF569" s="22"/>
      <c r="BG569" s="21"/>
      <c r="BH569" s="21"/>
      <c r="BI569" s="21"/>
      <c r="BJ569" s="21">
        <v>-0.16546413530819079</v>
      </c>
    </row>
    <row r="570" spans="1:63" x14ac:dyDescent="0.25">
      <c r="A570" s="18" t="s">
        <v>1319</v>
      </c>
      <c r="B570" s="18" t="s">
        <v>1320</v>
      </c>
      <c r="C570" s="18" t="s">
        <v>236</v>
      </c>
      <c r="D570" s="19">
        <v>180747716.31</v>
      </c>
      <c r="E570" s="20"/>
      <c r="F570" s="21">
        <v>4.8663490471399999</v>
      </c>
      <c r="G570" s="20">
        <v>3.2354187562396</v>
      </c>
      <c r="H570" s="21">
        <v>-0.18450349647</v>
      </c>
      <c r="I570" s="20"/>
      <c r="J570" s="22">
        <v>2.3018064233193298</v>
      </c>
      <c r="K570" s="18"/>
      <c r="L570" s="18">
        <v>1</v>
      </c>
      <c r="M570" s="18"/>
      <c r="N570" s="18"/>
      <c r="O570" s="18">
        <v>1</v>
      </c>
      <c r="P570" s="22"/>
      <c r="Q570" s="22">
        <v>3.2354187562396</v>
      </c>
      <c r="R570" s="18"/>
      <c r="S570" s="22">
        <v>-127740000</v>
      </c>
      <c r="T570" s="22">
        <v>1847862000</v>
      </c>
      <c r="U570" s="22"/>
      <c r="V570" s="18"/>
      <c r="W570" s="18"/>
      <c r="X570" s="22"/>
      <c r="Y570" s="18"/>
      <c r="Z570" s="22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22"/>
      <c r="AM570" s="22">
        <v>-4.2300000000000004</v>
      </c>
      <c r="AN570" s="22"/>
      <c r="AO570" s="22"/>
      <c r="AP570" s="18"/>
      <c r="AQ570" s="22">
        <v>3.2354118197665298</v>
      </c>
      <c r="AR570" s="22">
        <v>264501000</v>
      </c>
      <c r="AS570" s="22">
        <v>670397000</v>
      </c>
      <c r="AT570" s="22">
        <v>55832000</v>
      </c>
      <c r="AU570" s="22">
        <v>614565000</v>
      </c>
      <c r="AV570" s="22">
        <v>2216141000</v>
      </c>
      <c r="AW570" s="22">
        <v>271698000</v>
      </c>
      <c r="AX570" s="22">
        <v>1847862000</v>
      </c>
      <c r="AY570" s="22">
        <v>2216141000</v>
      </c>
      <c r="AZ570" s="22">
        <v>2091291000</v>
      </c>
      <c r="BA570" s="22">
        <v>21.428164182009496</v>
      </c>
      <c r="BB570" s="22">
        <v>0.40527925990122271</v>
      </c>
      <c r="BC570" s="22">
        <v>0.32991953992159945</v>
      </c>
      <c r="BD570" s="23">
        <v>-5.3240172746270992E-2</v>
      </c>
      <c r="BE570" s="21">
        <v>-185.44302420451001</v>
      </c>
      <c r="BF570" s="23">
        <v>-0.53356538902481598</v>
      </c>
      <c r="BG570" s="21"/>
      <c r="BH570" s="21"/>
      <c r="BI570" s="21"/>
      <c r="BJ570" s="21">
        <v>-6.9128538819457297E-2</v>
      </c>
    </row>
    <row r="571" spans="1:63" x14ac:dyDescent="0.25">
      <c r="A571" s="18" t="s">
        <v>1321</v>
      </c>
      <c r="B571" s="18" t="s">
        <v>1322</v>
      </c>
      <c r="C571" s="18" t="s">
        <v>1062</v>
      </c>
      <c r="D571" s="19">
        <v>21595645270.828098</v>
      </c>
      <c r="E571" s="20"/>
      <c r="F571" s="21">
        <v>0.85689286804000009</v>
      </c>
      <c r="G571" s="20">
        <v>3.86179731982243</v>
      </c>
      <c r="H571" s="21">
        <v>7.6364364079999997E-2</v>
      </c>
      <c r="I571" s="20"/>
      <c r="J571" s="22">
        <v>1.4206966752724199</v>
      </c>
      <c r="K571" s="18"/>
      <c r="L571" s="18"/>
      <c r="M571" s="18"/>
      <c r="N571" s="18">
        <v>1</v>
      </c>
      <c r="O571" s="18">
        <v>1</v>
      </c>
      <c r="P571" s="22">
        <v>13080000</v>
      </c>
      <c r="Q571" s="22">
        <v>3.86179731982243</v>
      </c>
      <c r="R571" s="18" t="b">
        <v>0</v>
      </c>
      <c r="S571" s="22">
        <v>1243410168.7437999</v>
      </c>
      <c r="T571" s="22">
        <v>9368920260.2845497</v>
      </c>
      <c r="U571" s="22"/>
      <c r="V571" s="18" t="b">
        <v>1</v>
      </c>
      <c r="W571" s="18"/>
      <c r="X571" s="22"/>
      <c r="Y571" s="18" t="b">
        <v>1</v>
      </c>
      <c r="Z571" s="22">
        <v>-0.93592723961079405</v>
      </c>
      <c r="AA571" s="18" t="b">
        <v>0</v>
      </c>
      <c r="AB571" s="18" t="b">
        <v>0</v>
      </c>
      <c r="AC571" s="18" t="b">
        <v>0</v>
      </c>
      <c r="AD571" s="18" t="b">
        <v>0</v>
      </c>
      <c r="AE571" s="18" t="b">
        <v>1</v>
      </c>
      <c r="AF571" s="18" t="b">
        <v>0</v>
      </c>
      <c r="AG571" s="18" t="b">
        <v>0</v>
      </c>
      <c r="AH571" s="18" t="b">
        <v>1</v>
      </c>
      <c r="AI571" s="18" t="b">
        <v>0</v>
      </c>
      <c r="AJ571" s="18" t="b">
        <v>0</v>
      </c>
      <c r="AK571" s="18" t="s">
        <v>250</v>
      </c>
      <c r="AL571" s="22">
        <v>24.12</v>
      </c>
      <c r="AM571" s="22">
        <v>-1.3492821939039701</v>
      </c>
      <c r="AN571" s="22">
        <v>-30943536.73</v>
      </c>
      <c r="AO571" s="22">
        <v>-1124841190.1452301</v>
      </c>
      <c r="AP571" s="18" t="b">
        <v>1</v>
      </c>
      <c r="AQ571" s="22">
        <v>3.8518566200993201</v>
      </c>
      <c r="AR571" s="22">
        <v>4956325135.1053305</v>
      </c>
      <c r="AS571" s="22">
        <v>16264696150.876801</v>
      </c>
      <c r="AT571" s="22">
        <v>5420205139.516901</v>
      </c>
      <c r="AU571" s="22">
        <v>10844491011.3599</v>
      </c>
      <c r="AV571" s="22">
        <v>8634212002.2434101</v>
      </c>
      <c r="AW571" s="22">
        <v>4644535127.3850203</v>
      </c>
      <c r="AX571" s="22">
        <v>9368920260.2845497</v>
      </c>
      <c r="AY571" s="22">
        <v>8634212002.2434101</v>
      </c>
      <c r="AZ571" s="22">
        <v>8810773514.6989994</v>
      </c>
      <c r="BA571" s="22">
        <v>22.919830990494557</v>
      </c>
      <c r="BB571" s="22">
        <v>0.28555929261147872</v>
      </c>
      <c r="BC571" s="22">
        <v>1.8068740387727338</v>
      </c>
      <c r="BD571" s="23">
        <v>3.2526703659970402E-2</v>
      </c>
      <c r="BE571" s="21">
        <v>-0.24210593736</v>
      </c>
      <c r="BF571" s="23">
        <v>-0.140982811993241</v>
      </c>
      <c r="BG571" s="21">
        <v>-9.8333299999999998E-2</v>
      </c>
      <c r="BH571" s="21">
        <v>-5.7999999999999996E-2</v>
      </c>
      <c r="BI571" s="21">
        <v>-0.18971250000000001</v>
      </c>
      <c r="BJ571" s="21">
        <v>0.13271648537929123</v>
      </c>
    </row>
    <row r="572" spans="1:63" x14ac:dyDescent="0.25">
      <c r="A572" s="18" t="s">
        <v>1323</v>
      </c>
      <c r="B572" s="18" t="s">
        <v>1324</v>
      </c>
      <c r="C572" s="18" t="s">
        <v>307</v>
      </c>
      <c r="D572" s="19">
        <v>102399245.348592</v>
      </c>
      <c r="E572" s="20"/>
      <c r="F572" s="21">
        <v>3.5257305828070002</v>
      </c>
      <c r="G572" s="20">
        <v>1.57890849939554</v>
      </c>
      <c r="H572" s="21">
        <v>-5.4756818654000006E-2</v>
      </c>
      <c r="I572" s="20"/>
      <c r="J572" s="22">
        <v>1.0712584173186299</v>
      </c>
      <c r="K572" s="18">
        <v>1</v>
      </c>
      <c r="L572" s="18">
        <v>1</v>
      </c>
      <c r="M572" s="18">
        <v>1</v>
      </c>
      <c r="N572" s="18">
        <v>1</v>
      </c>
      <c r="O572" s="18">
        <v>4</v>
      </c>
      <c r="P572" s="22"/>
      <c r="Q572" s="22">
        <v>1.57890849939554</v>
      </c>
      <c r="R572" s="18"/>
      <c r="S572" s="22">
        <v>33331848.762109801</v>
      </c>
      <c r="T572" s="22">
        <v>110639473.896663</v>
      </c>
      <c r="U572" s="22"/>
      <c r="V572" s="18"/>
      <c r="W572" s="18"/>
      <c r="X572" s="22"/>
      <c r="Y572" s="18"/>
      <c r="Z572" s="22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22"/>
      <c r="AM572" s="22"/>
      <c r="AN572" s="22"/>
      <c r="AO572" s="22"/>
      <c r="AP572" s="18"/>
      <c r="AQ572" s="22"/>
      <c r="AR572" s="22">
        <v>55015929.763186201</v>
      </c>
      <c r="AS572" s="22">
        <v>313323561.625404</v>
      </c>
      <c r="AT572" s="22">
        <v>58846484.122713</v>
      </c>
      <c r="AU572" s="22">
        <v>254477077.502691</v>
      </c>
      <c r="AV572" s="22">
        <v>111322036.34896401</v>
      </c>
      <c r="AW572" s="22">
        <v>207476848.76210999</v>
      </c>
      <c r="AX572" s="22"/>
      <c r="AY572" s="22">
        <v>111322036.34896401</v>
      </c>
      <c r="AZ572" s="22">
        <v>102407201.61885101</v>
      </c>
      <c r="BA572" s="22"/>
      <c r="BB572" s="22">
        <v>0.66218080659430356</v>
      </c>
      <c r="BC572" s="22"/>
      <c r="BD572" s="23"/>
      <c r="BE572" s="21">
        <v>-8.4480649729999996E-2</v>
      </c>
      <c r="BF572" s="22"/>
      <c r="BG572" s="21"/>
      <c r="BH572" s="21"/>
      <c r="BI572" s="21"/>
      <c r="BJ572" s="21"/>
    </row>
    <row r="573" spans="1:63" x14ac:dyDescent="0.25">
      <c r="A573" s="18" t="s">
        <v>1325</v>
      </c>
      <c r="B573" s="18" t="s">
        <v>1326</v>
      </c>
      <c r="C573" s="18" t="s">
        <v>955</v>
      </c>
      <c r="D573" s="19">
        <v>234019.18848690801</v>
      </c>
      <c r="E573" s="20"/>
      <c r="F573" s="21">
        <v>0.12265714649999999</v>
      </c>
      <c r="G573" s="20"/>
      <c r="H573" s="21">
        <v>-0.27337147162000003</v>
      </c>
      <c r="I573" s="20"/>
      <c r="J573" s="22"/>
      <c r="K573" s="18"/>
      <c r="L573" s="18">
        <v>1</v>
      </c>
      <c r="M573" s="18"/>
      <c r="N573" s="18"/>
      <c r="O573" s="18">
        <v>1</v>
      </c>
      <c r="P573" s="22"/>
      <c r="Q573" s="22"/>
      <c r="R573" s="18"/>
      <c r="S573" s="22">
        <v>-211277.74445110999</v>
      </c>
      <c r="T573" s="22">
        <v>849370.12597480498</v>
      </c>
      <c r="U573" s="22"/>
      <c r="V573" s="18"/>
      <c r="W573" s="18"/>
      <c r="X573" s="22"/>
      <c r="Y573" s="18"/>
      <c r="Z573" s="22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22"/>
      <c r="AM573" s="22"/>
      <c r="AN573" s="22"/>
      <c r="AO573" s="22"/>
      <c r="AP573" s="18"/>
      <c r="AQ573" s="22"/>
      <c r="AR573" s="22">
        <v>542071.58568286302</v>
      </c>
      <c r="AS573" s="22">
        <v>2923595.28094381</v>
      </c>
      <c r="AT573" s="22">
        <v>1725114.9770046</v>
      </c>
      <c r="AU573" s="22">
        <v>1198480.30393921</v>
      </c>
      <c r="AV573" s="22">
        <v>1094156.31848064</v>
      </c>
      <c r="AW573" s="22">
        <v>211597.68046390699</v>
      </c>
      <c r="AX573" s="22">
        <v>849370.12597480498</v>
      </c>
      <c r="AY573" s="22">
        <v>1094156.31848064</v>
      </c>
      <c r="AZ573" s="22">
        <v>1237443.94618834</v>
      </c>
      <c r="BA573" s="22">
        <v>13.77887223217745</v>
      </c>
      <c r="BB573" s="22">
        <v>7.2375845536184452E-2</v>
      </c>
      <c r="BC573" s="22">
        <v>3.0085469526636359</v>
      </c>
      <c r="BD573" s="23">
        <v>-0.16975731764455512</v>
      </c>
      <c r="BE573" s="21">
        <v>-0.12438807537</v>
      </c>
      <c r="BF573" s="22"/>
      <c r="BG573" s="21"/>
      <c r="BH573" s="21"/>
      <c r="BI573" s="21"/>
      <c r="BJ573" s="21">
        <v>-0.24874638039409588</v>
      </c>
    </row>
    <row r="574" spans="1:63" x14ac:dyDescent="0.25">
      <c r="A574" s="18" t="s">
        <v>1327</v>
      </c>
      <c r="B574" s="18" t="s">
        <v>1328</v>
      </c>
      <c r="C574" s="18" t="s">
        <v>236</v>
      </c>
      <c r="D574" s="19">
        <v>6392058598.5299997</v>
      </c>
      <c r="E574" s="20">
        <v>46.668858144126197</v>
      </c>
      <c r="F574" s="21">
        <v>7.3834272350999999E-2</v>
      </c>
      <c r="G574" s="20">
        <v>6.62595611189714</v>
      </c>
      <c r="H574" s="21">
        <v>7.5912303016999999E-2</v>
      </c>
      <c r="I574" s="20">
        <v>17.6571321819</v>
      </c>
      <c r="J574" s="22">
        <v>1.26668701875598</v>
      </c>
      <c r="K574" s="18"/>
      <c r="L574" s="18">
        <v>1</v>
      </c>
      <c r="M574" s="18"/>
      <c r="N574" s="18"/>
      <c r="O574" s="18">
        <v>1</v>
      </c>
      <c r="P574" s="22">
        <v>353195</v>
      </c>
      <c r="Q574" s="22">
        <v>6.62595611189714</v>
      </c>
      <c r="R574" s="18" t="b">
        <v>0</v>
      </c>
      <c r="S574" s="22">
        <v>177793000</v>
      </c>
      <c r="T574" s="22">
        <v>1822366000</v>
      </c>
      <c r="U574" s="22"/>
      <c r="V574" s="18" t="b">
        <v>1</v>
      </c>
      <c r="W574" s="18"/>
      <c r="X574" s="22"/>
      <c r="Y574" s="18" t="b">
        <v>1</v>
      </c>
      <c r="Z574" s="22">
        <v>6.8536200000000003</v>
      </c>
      <c r="AA574" s="18" t="b">
        <v>0</v>
      </c>
      <c r="AB574" s="18" t="b">
        <v>1</v>
      </c>
      <c r="AC574" s="18" t="b">
        <v>0</v>
      </c>
      <c r="AD574" s="18" t="b">
        <v>0</v>
      </c>
      <c r="AE574" s="18" t="b">
        <v>0</v>
      </c>
      <c r="AF574" s="18" t="b">
        <v>0</v>
      </c>
      <c r="AG574" s="18" t="b">
        <v>0</v>
      </c>
      <c r="AH574" s="18" t="b">
        <v>1</v>
      </c>
      <c r="AI574" s="18" t="b">
        <v>0</v>
      </c>
      <c r="AJ574" s="18" t="b">
        <v>0</v>
      </c>
      <c r="AK574" s="18" t="s">
        <v>268</v>
      </c>
      <c r="AL574" s="22">
        <v>12.86</v>
      </c>
      <c r="AM574" s="22">
        <v>5.2</v>
      </c>
      <c r="AN574" s="22"/>
      <c r="AO574" s="22">
        <v>178807300</v>
      </c>
      <c r="AP574" s="18" t="b">
        <v>1</v>
      </c>
      <c r="AQ574" s="22">
        <v>6.6056646492592597</v>
      </c>
      <c r="AR574" s="22">
        <v>271696000</v>
      </c>
      <c r="AS574" s="22">
        <v>1548774000</v>
      </c>
      <c r="AT574" s="22">
        <v>961288000</v>
      </c>
      <c r="AU574" s="22">
        <v>587486000</v>
      </c>
      <c r="AV574" s="22">
        <v>1786735000</v>
      </c>
      <c r="AW574" s="22">
        <v>70976000</v>
      </c>
      <c r="AX574" s="22">
        <v>1822366000</v>
      </c>
      <c r="AY574" s="22">
        <v>1786735000</v>
      </c>
      <c r="AZ574" s="22">
        <v>1653849000</v>
      </c>
      <c r="BA574" s="22">
        <v>21.313528631332517</v>
      </c>
      <c r="BB574" s="22">
        <v>4.5827215591170825E-2</v>
      </c>
      <c r="BC574" s="22">
        <v>0.85826027035541541</v>
      </c>
      <c r="BD574" s="23">
        <v>5.0145748658825554E-2</v>
      </c>
      <c r="BE574" s="21">
        <v>0.155743213957</v>
      </c>
      <c r="BF574" s="23">
        <v>0.14086370815364999</v>
      </c>
      <c r="BG574" s="21">
        <v>0.13699999999999998</v>
      </c>
      <c r="BH574" s="21">
        <v>0.111</v>
      </c>
      <c r="BI574" s="21">
        <v>0.17305000000000001</v>
      </c>
      <c r="BJ574" s="21">
        <v>9.756163141761863E-2</v>
      </c>
    </row>
    <row r="575" spans="1:63" x14ac:dyDescent="0.25">
      <c r="A575" s="18" t="s">
        <v>1329</v>
      </c>
      <c r="B575" s="18" t="s">
        <v>1330</v>
      </c>
      <c r="C575" s="18" t="s">
        <v>302</v>
      </c>
      <c r="D575" s="19">
        <v>131327866.642932</v>
      </c>
      <c r="E575" s="20">
        <v>18.1243798673719</v>
      </c>
      <c r="F575" s="21">
        <v>0.48958077458399996</v>
      </c>
      <c r="G575" s="20">
        <v>0.67070755144705696</v>
      </c>
      <c r="H575" s="21">
        <v>2.0905733052000001E-2</v>
      </c>
      <c r="I575" s="20"/>
      <c r="J575" s="22">
        <v>1.3079693841267499</v>
      </c>
      <c r="K575" s="18">
        <v>1</v>
      </c>
      <c r="L575" s="18"/>
      <c r="M575" s="18"/>
      <c r="N575" s="18"/>
      <c r="O575" s="18">
        <v>1</v>
      </c>
      <c r="P575" s="22"/>
      <c r="Q575" s="22">
        <v>0.63970387167827703</v>
      </c>
      <c r="R575" s="18"/>
      <c r="S575" s="22">
        <v>16567000</v>
      </c>
      <c r="T575" s="22">
        <v>347895000</v>
      </c>
      <c r="U575" s="22"/>
      <c r="V575" s="18"/>
      <c r="W575" s="18"/>
      <c r="X575" s="22"/>
      <c r="Y575" s="18"/>
      <c r="Z575" s="22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22"/>
      <c r="AM575" s="22"/>
      <c r="AN575" s="22"/>
      <c r="AO575" s="22"/>
      <c r="AP575" s="18"/>
      <c r="AQ575" s="22"/>
      <c r="AR575" s="22">
        <v>175472000</v>
      </c>
      <c r="AS575" s="22">
        <v>342843000</v>
      </c>
      <c r="AT575" s="22">
        <v>195408000</v>
      </c>
      <c r="AU575" s="22">
        <v>147435000</v>
      </c>
      <c r="AV575" s="22">
        <v>373803000</v>
      </c>
      <c r="AW575" s="22">
        <v>95668000</v>
      </c>
      <c r="AX575" s="22">
        <v>347895000</v>
      </c>
      <c r="AY575" s="22">
        <v>373803000</v>
      </c>
      <c r="AZ575" s="22">
        <v>422340000</v>
      </c>
      <c r="BA575" s="22">
        <v>19.703325373354325</v>
      </c>
      <c r="BB575" s="22">
        <v>0.27904317719772609</v>
      </c>
      <c r="BC575" s="22">
        <v>0.95010101178055084</v>
      </c>
      <c r="BD575" s="23">
        <v>-9.2116614982003658E-2</v>
      </c>
      <c r="BE575" s="21"/>
      <c r="BF575" s="22"/>
      <c r="BG575" s="21"/>
      <c r="BH575" s="21"/>
      <c r="BI575" s="21"/>
      <c r="BJ575" s="21">
        <v>4.7620690150763881E-2</v>
      </c>
    </row>
    <row r="576" spans="1:63" x14ac:dyDescent="0.25">
      <c r="A576" s="18" t="s">
        <v>1331</v>
      </c>
      <c r="B576" s="18" t="s">
        <v>1332</v>
      </c>
      <c r="C576" s="18" t="s">
        <v>827</v>
      </c>
      <c r="D576" s="19">
        <v>48935437.603022002</v>
      </c>
      <c r="E576" s="20">
        <v>22.739210510568402</v>
      </c>
      <c r="F576" s="21">
        <v>0.157576913968</v>
      </c>
      <c r="G576" s="20">
        <v>5.1637139461331598</v>
      </c>
      <c r="H576" s="21">
        <v>6.9383416305000001E-2</v>
      </c>
      <c r="I576" s="20">
        <v>38.886683393600002</v>
      </c>
      <c r="J576" s="22"/>
      <c r="K576" s="18"/>
      <c r="L576" s="18">
        <v>1</v>
      </c>
      <c r="M576" s="18"/>
      <c r="N576" s="18"/>
      <c r="O576" s="18">
        <v>1</v>
      </c>
      <c r="P576" s="22"/>
      <c r="Q576" s="22">
        <v>5.22410826129261</v>
      </c>
      <c r="R576" s="18"/>
      <c r="S576" s="22">
        <v>2686395.6816239301</v>
      </c>
      <c r="T576" s="22">
        <v>32165234.319088299</v>
      </c>
      <c r="U576" s="22"/>
      <c r="V576" s="18"/>
      <c r="W576" s="18"/>
      <c r="X576" s="22"/>
      <c r="Y576" s="18"/>
      <c r="Z576" s="22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22"/>
      <c r="AM576" s="22"/>
      <c r="AN576" s="22"/>
      <c r="AO576" s="22"/>
      <c r="AP576" s="18"/>
      <c r="AQ576" s="22"/>
      <c r="AR576" s="22">
        <v>11901122.846866099</v>
      </c>
      <c r="AS576" s="22">
        <v>14987162.482906001</v>
      </c>
      <c r="AT576" s="22">
        <v>9827783.2101139799</v>
      </c>
      <c r="AU576" s="22">
        <v>5159379.2727920199</v>
      </c>
      <c r="AV576" s="22">
        <v>28441350.1865994</v>
      </c>
      <c r="AW576" s="22">
        <v>1548631.7492877501</v>
      </c>
      <c r="AX576" s="22">
        <v>32165234.319088299</v>
      </c>
      <c r="AY576" s="22">
        <v>28441350.1865994</v>
      </c>
      <c r="AZ576" s="22">
        <v>15987575.956173901</v>
      </c>
      <c r="BA576" s="22">
        <v>17.224875692198705</v>
      </c>
      <c r="BB576" s="22">
        <v>0.10333055046637964</v>
      </c>
      <c r="BC576" s="22">
        <v>0.49457208668472358</v>
      </c>
      <c r="BD576" s="23">
        <v>0.45494890154749323</v>
      </c>
      <c r="BE576" s="21">
        <v>0.255991052123</v>
      </c>
      <c r="BF576" s="22"/>
      <c r="BG576" s="21"/>
      <c r="BH576" s="21"/>
      <c r="BI576" s="21"/>
      <c r="BJ576" s="21">
        <v>8.3518610651926825E-2</v>
      </c>
    </row>
    <row r="577" spans="1:62" x14ac:dyDescent="0.25">
      <c r="A577" s="18" t="s">
        <v>1333</v>
      </c>
      <c r="B577" s="18" t="s">
        <v>1334</v>
      </c>
      <c r="C577" s="18" t="s">
        <v>236</v>
      </c>
      <c r="D577" s="19">
        <v>3604141408.4499998</v>
      </c>
      <c r="E577" s="20"/>
      <c r="F577" s="21">
        <v>1.533911041274</v>
      </c>
      <c r="G577" s="20">
        <v>1.6001551423648599</v>
      </c>
      <c r="H577" s="21">
        <v>-0.26784204832899999</v>
      </c>
      <c r="I577" s="20"/>
      <c r="J577" s="22">
        <v>1.7320810183950099</v>
      </c>
      <c r="K577" s="18"/>
      <c r="L577" s="18"/>
      <c r="M577" s="18"/>
      <c r="N577" s="18">
        <v>1</v>
      </c>
      <c r="O577" s="18">
        <v>1</v>
      </c>
      <c r="P577" s="22">
        <v>461103</v>
      </c>
      <c r="Q577" s="22">
        <v>1.6001551423648599</v>
      </c>
      <c r="R577" s="18" t="b">
        <v>0</v>
      </c>
      <c r="S577" s="22">
        <v>-808259000</v>
      </c>
      <c r="T577" s="22">
        <v>1810022000</v>
      </c>
      <c r="U577" s="22"/>
      <c r="V577" s="18" t="b">
        <v>0</v>
      </c>
      <c r="W577" s="18"/>
      <c r="X577" s="22"/>
      <c r="Y577" s="18" t="b">
        <v>0</v>
      </c>
      <c r="Z577" s="22">
        <v>-3.8414799999999998</v>
      </c>
      <c r="AA577" s="18" t="b">
        <v>0</v>
      </c>
      <c r="AB577" s="18" t="b">
        <v>1</v>
      </c>
      <c r="AC577" s="18" t="b">
        <v>0</v>
      </c>
      <c r="AD577" s="18" t="b">
        <v>0</v>
      </c>
      <c r="AE577" s="18" t="b">
        <v>0</v>
      </c>
      <c r="AF577" s="18" t="b">
        <v>0</v>
      </c>
      <c r="AG577" s="18" t="b">
        <v>0</v>
      </c>
      <c r="AH577" s="18" t="b">
        <v>0</v>
      </c>
      <c r="AI577" s="18" t="b">
        <v>0</v>
      </c>
      <c r="AJ577" s="18" t="b">
        <v>0</v>
      </c>
      <c r="AK577" s="18" t="s">
        <v>244</v>
      </c>
      <c r="AL577" s="22">
        <v>3.09</v>
      </c>
      <c r="AM577" s="22">
        <v>-8.3800000000000008</v>
      </c>
      <c r="AN577" s="22"/>
      <c r="AO577" s="22">
        <v>-407272700</v>
      </c>
      <c r="AP577" s="18" t="b">
        <v>1</v>
      </c>
      <c r="AQ577" s="22">
        <v>1.6001549349473001</v>
      </c>
      <c r="AR577" s="22">
        <v>2355980000</v>
      </c>
      <c r="AS577" s="22">
        <v>8398825000</v>
      </c>
      <c r="AT577" s="22">
        <v>2249695000</v>
      </c>
      <c r="AU577" s="22">
        <v>6149130000</v>
      </c>
      <c r="AV577" s="22">
        <v>3830536000</v>
      </c>
      <c r="AW577" s="22">
        <v>3450832000</v>
      </c>
      <c r="AX577" s="22">
        <v>1810022000</v>
      </c>
      <c r="AY577" s="22">
        <v>3830536000</v>
      </c>
      <c r="AZ577" s="22">
        <v>3323034000</v>
      </c>
      <c r="BA577" s="22">
        <v>21.69143770748714</v>
      </c>
      <c r="BB577" s="22">
        <v>0.41087080633302875</v>
      </c>
      <c r="BC577" s="22">
        <v>2.9780121044761882</v>
      </c>
      <c r="BD577" s="23">
        <v>-0.18737652315214842</v>
      </c>
      <c r="BE577" s="21">
        <v>-0.214939968216</v>
      </c>
      <c r="BF577" s="23">
        <v>-0.17186038877912502</v>
      </c>
      <c r="BG577" s="21">
        <v>-1.6E-2</v>
      </c>
      <c r="BH577" s="21">
        <v>-5.4000000000000006E-2</v>
      </c>
      <c r="BI577" s="21">
        <v>-0.20282</v>
      </c>
      <c r="BJ577" s="21">
        <v>-0.44654650606456719</v>
      </c>
    </row>
    <row r="578" spans="1:62" x14ac:dyDescent="0.25">
      <c r="A578" s="18" t="s">
        <v>1335</v>
      </c>
      <c r="B578" s="18" t="s">
        <v>1336</v>
      </c>
      <c r="C578" s="18" t="s">
        <v>295</v>
      </c>
      <c r="D578" s="19">
        <v>247685598.44999999</v>
      </c>
      <c r="E578" s="20"/>
      <c r="F578" s="21">
        <v>1.407044904181</v>
      </c>
      <c r="G578" s="20">
        <v>0.53988062089411404</v>
      </c>
      <c r="H578" s="21">
        <v>-6.5124799402E-2</v>
      </c>
      <c r="I578" s="20">
        <v>4.5877352443000001</v>
      </c>
      <c r="J578" s="22">
        <v>0.65007327108371604</v>
      </c>
      <c r="K578" s="18">
        <v>1</v>
      </c>
      <c r="L578" s="18"/>
      <c r="M578" s="18"/>
      <c r="N578" s="18"/>
      <c r="O578" s="18">
        <v>1</v>
      </c>
      <c r="P578" s="22"/>
      <c r="Q578" s="22">
        <v>0.53988062089411404</v>
      </c>
      <c r="R578" s="18" t="b">
        <v>0</v>
      </c>
      <c r="S578" s="22">
        <v>10478000</v>
      </c>
      <c r="T578" s="22">
        <v>198158000</v>
      </c>
      <c r="U578" s="22"/>
      <c r="V578" s="18" t="b">
        <v>0</v>
      </c>
      <c r="W578" s="18"/>
      <c r="X578" s="22"/>
      <c r="Y578" s="18" t="b">
        <v>0</v>
      </c>
      <c r="Z578" s="22">
        <v>0.41081000000000001</v>
      </c>
      <c r="AA578" s="18" t="b">
        <v>0</v>
      </c>
      <c r="AB578" s="18" t="b">
        <v>0</v>
      </c>
      <c r="AC578" s="18" t="b">
        <v>0</v>
      </c>
      <c r="AD578" s="18" t="b">
        <v>0</v>
      </c>
      <c r="AE578" s="18" t="b">
        <v>0</v>
      </c>
      <c r="AF578" s="18" t="b">
        <v>0</v>
      </c>
      <c r="AG578" s="18" t="b">
        <v>0</v>
      </c>
      <c r="AH578" s="18" t="b">
        <v>0</v>
      </c>
      <c r="AI578" s="18" t="b">
        <v>0</v>
      </c>
      <c r="AJ578" s="18" t="b">
        <v>0</v>
      </c>
      <c r="AK578" s="18" t="s">
        <v>244</v>
      </c>
      <c r="AL578" s="22"/>
      <c r="AM578" s="22">
        <v>-0.25</v>
      </c>
      <c r="AN578" s="22"/>
      <c r="AO578" s="22">
        <v>48934330</v>
      </c>
      <c r="AP578" s="18" t="b">
        <v>0</v>
      </c>
      <c r="AQ578" s="22">
        <v>0.54000271150297696</v>
      </c>
      <c r="AR578" s="22">
        <v>134734000</v>
      </c>
      <c r="AS578" s="22">
        <v>1105629000</v>
      </c>
      <c r="AT578" s="22">
        <v>444747000</v>
      </c>
      <c r="AU578" s="22">
        <v>660882000</v>
      </c>
      <c r="AV578" s="22">
        <v>197761000</v>
      </c>
      <c r="AW578" s="22">
        <v>625779000</v>
      </c>
      <c r="AX578" s="22">
        <v>206035000</v>
      </c>
      <c r="AY578" s="22">
        <v>206682000</v>
      </c>
      <c r="AZ578" s="22">
        <v>201548000</v>
      </c>
      <c r="BA578" s="22">
        <v>19.145124276683049</v>
      </c>
      <c r="BB578" s="22">
        <v>0.56599365609983099</v>
      </c>
      <c r="BC578" s="22">
        <v>5.3578069233881811</v>
      </c>
      <c r="BD578" s="23">
        <v>1.1171213655936787E-2</v>
      </c>
      <c r="BE578" s="21">
        <v>-5.5185479502000007E-2</v>
      </c>
      <c r="BF578" s="23">
        <v>-2.6066978734012699E-2</v>
      </c>
      <c r="BG578" s="21"/>
      <c r="BH578" s="21"/>
      <c r="BI578" s="21"/>
      <c r="BJ578" s="21">
        <v>5.0855437183002887E-2</v>
      </c>
    </row>
    <row r="579" spans="1:62" x14ac:dyDescent="0.25">
      <c r="A579" s="18" t="s">
        <v>1337</v>
      </c>
      <c r="B579" s="18" t="s">
        <v>1338</v>
      </c>
      <c r="C579" s="18" t="s">
        <v>1339</v>
      </c>
      <c r="D579" s="19">
        <v>1094038.4177743299</v>
      </c>
      <c r="E579" s="20"/>
      <c r="F579" s="21">
        <v>0</v>
      </c>
      <c r="G579" s="20"/>
      <c r="H579" s="21">
        <v>-7.8125396779400003</v>
      </c>
      <c r="I579" s="20"/>
      <c r="J579" s="22"/>
      <c r="K579" s="18"/>
      <c r="L579" s="18">
        <v>1</v>
      </c>
      <c r="M579" s="18"/>
      <c r="N579" s="18"/>
      <c r="O579" s="18">
        <v>1</v>
      </c>
      <c r="P579" s="22"/>
      <c r="Q579" s="22"/>
      <c r="R579" s="18"/>
      <c r="S579" s="22">
        <v>-391338.526672312</v>
      </c>
      <c r="T579" s="22">
        <v>48802.650296359003</v>
      </c>
      <c r="U579" s="22"/>
      <c r="V579" s="18"/>
      <c r="W579" s="18"/>
      <c r="X579" s="22"/>
      <c r="Y579" s="18"/>
      <c r="Z579" s="22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22"/>
      <c r="AM579" s="22"/>
      <c r="AN579" s="22"/>
      <c r="AO579" s="22"/>
      <c r="AP579" s="18"/>
      <c r="AQ579" s="22"/>
      <c r="AR579" s="22">
        <v>5993011.1769686705</v>
      </c>
      <c r="AS579" s="22">
        <v>6689826.3082133802</v>
      </c>
      <c r="AT579" s="22">
        <v>2423506.4436917901</v>
      </c>
      <c r="AU579" s="22">
        <v>4266319.8645215901</v>
      </c>
      <c r="AV579" s="22">
        <v>329432.94977169001</v>
      </c>
      <c r="AW579" s="22">
        <v>0</v>
      </c>
      <c r="AX579" s="22">
        <v>48802.650296359003</v>
      </c>
      <c r="AY579" s="22">
        <v>329432.94977169001</v>
      </c>
      <c r="AZ579" s="22">
        <v>530110.42907180404</v>
      </c>
      <c r="BA579" s="22">
        <v>11.750334010553161</v>
      </c>
      <c r="BB579" s="22">
        <v>0</v>
      </c>
      <c r="BC579" s="22">
        <v>35.373858552763416</v>
      </c>
      <c r="BD579" s="23">
        <v>-0.61520825143272817</v>
      </c>
      <c r="BE579" s="21"/>
      <c r="BF579" s="22"/>
      <c r="BG579" s="21"/>
      <c r="BH579" s="21"/>
      <c r="BI579" s="21"/>
      <c r="BJ579" s="21">
        <v>-8.0187966082962596</v>
      </c>
    </row>
    <row r="580" spans="1:62" x14ac:dyDescent="0.25">
      <c r="A580" s="18" t="s">
        <v>1340</v>
      </c>
      <c r="B580" s="18" t="s">
        <v>1341</v>
      </c>
      <c r="C580" s="18" t="s">
        <v>338</v>
      </c>
      <c r="D580" s="19">
        <v>1586843058.8399999</v>
      </c>
      <c r="E580" s="20">
        <v>168.63530900653899</v>
      </c>
      <c r="F580" s="21">
        <v>1.006836925075</v>
      </c>
      <c r="G580" s="20">
        <v>1.00241178295231</v>
      </c>
      <c r="H580" s="21">
        <v>1.3882618022E-2</v>
      </c>
      <c r="I580" s="20">
        <v>5.6565305377000001</v>
      </c>
      <c r="J580" s="22">
        <v>1.2331412532197199</v>
      </c>
      <c r="K580" s="18">
        <v>1</v>
      </c>
      <c r="L580" s="18"/>
      <c r="M580" s="18"/>
      <c r="N580" s="18"/>
      <c r="O580" s="18">
        <v>1</v>
      </c>
      <c r="P580" s="22"/>
      <c r="Q580" s="22">
        <v>1.00241178295231</v>
      </c>
      <c r="R580" s="18"/>
      <c r="S580" s="22">
        <v>67832000</v>
      </c>
      <c r="T580" s="22">
        <v>693241000</v>
      </c>
      <c r="U580" s="22"/>
      <c r="V580" s="18"/>
      <c r="W580" s="18"/>
      <c r="X580" s="22"/>
      <c r="Y580" s="18"/>
      <c r="Z580" s="22">
        <v>3.7047099999999999</v>
      </c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22"/>
      <c r="AM580" s="22">
        <v>0.16</v>
      </c>
      <c r="AN580" s="22"/>
      <c r="AO580" s="22">
        <v>311790600</v>
      </c>
      <c r="AP580" s="18"/>
      <c r="AQ580" s="22">
        <v>1.0240822647396799</v>
      </c>
      <c r="AR580" s="22">
        <v>307411000</v>
      </c>
      <c r="AS580" s="22">
        <v>3191793000</v>
      </c>
      <c r="AT580" s="22">
        <v>1549527000</v>
      </c>
      <c r="AU580" s="22">
        <v>1642266000</v>
      </c>
      <c r="AV580" s="22">
        <v>821365000</v>
      </c>
      <c r="AW580" s="22">
        <v>1560121000</v>
      </c>
      <c r="AX580" s="22">
        <v>693241000</v>
      </c>
      <c r="AY580" s="22">
        <v>821365000</v>
      </c>
      <c r="AZ580" s="22">
        <v>651561000</v>
      </c>
      <c r="BA580" s="22">
        <v>20.441683204223715</v>
      </c>
      <c r="BB580" s="22">
        <v>0.48879140971861268</v>
      </c>
      <c r="BC580" s="22">
        <v>4.2146842149047341</v>
      </c>
      <c r="BD580" s="23">
        <v>5.2310969962001005E-2</v>
      </c>
      <c r="BE580" s="21">
        <v>6.2452178989999994E-3</v>
      </c>
      <c r="BF580" s="23">
        <v>5.4348556020068599E-3</v>
      </c>
      <c r="BG580" s="21"/>
      <c r="BH580" s="21"/>
      <c r="BI580" s="21">
        <v>0.14853330000000001</v>
      </c>
      <c r="BJ580" s="21">
        <v>9.7847646056710438E-2</v>
      </c>
    </row>
    <row r="581" spans="1:62" x14ac:dyDescent="0.25">
      <c r="A581" s="18" t="s">
        <v>1342</v>
      </c>
      <c r="B581" s="18" t="s">
        <v>1343</v>
      </c>
      <c r="C581" s="18" t="s">
        <v>1339</v>
      </c>
      <c r="D581" s="19">
        <v>19375857.338820301</v>
      </c>
      <c r="E581" s="20">
        <v>16.090356607867999</v>
      </c>
      <c r="F581" s="21">
        <v>0</v>
      </c>
      <c r="G581" s="20">
        <v>5.1417000385598399</v>
      </c>
      <c r="H581" s="21">
        <v>0.63229984155399999</v>
      </c>
      <c r="I581" s="20">
        <v>10.691365945799999</v>
      </c>
      <c r="J581" s="22">
        <v>0.25017902469148101</v>
      </c>
      <c r="K581" s="18"/>
      <c r="L581" s="18">
        <v>1</v>
      </c>
      <c r="M581" s="18"/>
      <c r="N581" s="18"/>
      <c r="O581" s="18">
        <v>1</v>
      </c>
      <c r="P581" s="22"/>
      <c r="Q581" s="22">
        <v>5.1417000385598399</v>
      </c>
      <c r="R581" s="18"/>
      <c r="S581" s="22">
        <v>1627869.8405213801</v>
      </c>
      <c r="T581" s="22">
        <v>2376760.3694784502</v>
      </c>
      <c r="U581" s="22"/>
      <c r="V581" s="18"/>
      <c r="W581" s="18"/>
      <c r="X581" s="22"/>
      <c r="Y581" s="18"/>
      <c r="Z581" s="22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22"/>
      <c r="AM581" s="22"/>
      <c r="AN581" s="22"/>
      <c r="AO581" s="22"/>
      <c r="AP581" s="18"/>
      <c r="AQ581" s="22"/>
      <c r="AR581" s="22">
        <v>4281812.52420808</v>
      </c>
      <c r="AS581" s="22">
        <v>5298684.2087536398</v>
      </c>
      <c r="AT581" s="22">
        <v>3276646.72201546</v>
      </c>
      <c r="AU581" s="22">
        <v>2022037.48673818</v>
      </c>
      <c r="AV581" s="22">
        <v>2264263.93466113</v>
      </c>
      <c r="AW581" s="22">
        <v>0</v>
      </c>
      <c r="AX581" s="22">
        <v>2376760.3694784502</v>
      </c>
      <c r="AY581" s="22">
        <v>2264263.93466113</v>
      </c>
      <c r="AZ581" s="22">
        <v>2156239.2820945899</v>
      </c>
      <c r="BA581" s="22">
        <v>14.657004609758769</v>
      </c>
      <c r="BB581" s="22">
        <v>0</v>
      </c>
      <c r="BC581" s="22">
        <v>2.2834115322462143</v>
      </c>
      <c r="BD581" s="23">
        <v>4.9891042284429352E-2</v>
      </c>
      <c r="BE581" s="21">
        <v>0.348164049295</v>
      </c>
      <c r="BF581" s="22"/>
      <c r="BG581" s="21"/>
      <c r="BH581" s="21"/>
      <c r="BI581" s="21"/>
      <c r="BJ581" s="21">
        <v>0.68491121840717806</v>
      </c>
    </row>
    <row r="582" spans="1:62" x14ac:dyDescent="0.25">
      <c r="A582" s="18" t="s">
        <v>1344</v>
      </c>
      <c r="B582" s="18" t="s">
        <v>1345</v>
      </c>
      <c r="C582" s="18" t="s">
        <v>400</v>
      </c>
      <c r="D582" s="19">
        <v>28082898.506304599</v>
      </c>
      <c r="E582" s="20"/>
      <c r="F582" s="21">
        <v>0.53952551542499994</v>
      </c>
      <c r="G582" s="20">
        <v>1.6101679214885101</v>
      </c>
      <c r="H582" s="21">
        <v>-8.2109456114000001E-2</v>
      </c>
      <c r="I582" s="20">
        <v>1445.7829149359</v>
      </c>
      <c r="J582" s="22">
        <v>1.0314860532541801</v>
      </c>
      <c r="K582" s="18"/>
      <c r="L582" s="18">
        <v>1</v>
      </c>
      <c r="M582" s="18"/>
      <c r="N582" s="18"/>
      <c r="O582" s="18">
        <v>1</v>
      </c>
      <c r="P582" s="22"/>
      <c r="Q582" s="22">
        <v>1.6213496431655201</v>
      </c>
      <c r="R582" s="18"/>
      <c r="S582" s="22">
        <v>-617456.52677950403</v>
      </c>
      <c r="T582" s="22">
        <v>22157148.156735498</v>
      </c>
      <c r="U582" s="22"/>
      <c r="V582" s="18"/>
      <c r="W582" s="18"/>
      <c r="X582" s="22"/>
      <c r="Y582" s="18"/>
      <c r="Z582" s="22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22"/>
      <c r="AM582" s="22"/>
      <c r="AN582" s="22"/>
      <c r="AO582" s="22"/>
      <c r="AP582" s="18"/>
      <c r="AQ582" s="22">
        <v>0.86753655545998598</v>
      </c>
      <c r="AR582" s="22">
        <v>9183035.0104335807</v>
      </c>
      <c r="AS582" s="22">
        <v>31784822.629260398</v>
      </c>
      <c r="AT582" s="22">
        <v>17468281.938326001</v>
      </c>
      <c r="AU582" s="22">
        <v>14316540.690934399</v>
      </c>
      <c r="AV582" s="22">
        <v>23486534.313725501</v>
      </c>
      <c r="AW582" s="22">
        <v>9424583.81636912</v>
      </c>
      <c r="AX582" s="22">
        <v>22157148.156735498</v>
      </c>
      <c r="AY582" s="22">
        <v>23486534.313725501</v>
      </c>
      <c r="AZ582" s="22">
        <v>24299445.882962201</v>
      </c>
      <c r="BA582" s="22">
        <v>16.942804262614793</v>
      </c>
      <c r="BB582" s="22">
        <v>0.29651207830535631</v>
      </c>
      <c r="BC582" s="22">
        <v>1.3927369970567309</v>
      </c>
      <c r="BD582" s="23">
        <v>-4.5027985490893395E-2</v>
      </c>
      <c r="BE582" s="21">
        <v>-9.8983611127999999E-2</v>
      </c>
      <c r="BF582" s="22"/>
      <c r="BG582" s="21"/>
      <c r="BH582" s="21"/>
      <c r="BI582" s="21"/>
      <c r="BJ582" s="21">
        <v>-2.7867147992680859E-2</v>
      </c>
    </row>
    <row r="583" spans="1:62" x14ac:dyDescent="0.25">
      <c r="A583" s="18" t="s">
        <v>1346</v>
      </c>
      <c r="B583" s="18" t="s">
        <v>1347</v>
      </c>
      <c r="C583" s="18" t="s">
        <v>746</v>
      </c>
      <c r="D583" s="19">
        <v>618107099.00711095</v>
      </c>
      <c r="E583" s="20">
        <v>6.3873828199423297</v>
      </c>
      <c r="F583" s="21">
        <v>0.63701851767999995</v>
      </c>
      <c r="G583" s="20">
        <v>0.58140053208406395</v>
      </c>
      <c r="H583" s="21">
        <v>7.6033117609999992E-2</v>
      </c>
      <c r="I583" s="20">
        <v>3.0317959369</v>
      </c>
      <c r="J583" s="22">
        <v>1.3472741874376699</v>
      </c>
      <c r="K583" s="18">
        <v>1</v>
      </c>
      <c r="L583" s="18"/>
      <c r="M583" s="18"/>
      <c r="N583" s="18"/>
      <c r="O583" s="18">
        <v>1</v>
      </c>
      <c r="P583" s="22"/>
      <c r="Q583" s="22">
        <v>0.61079388557668601</v>
      </c>
      <c r="R583" s="18"/>
      <c r="S583" s="22">
        <v>85114279.266722396</v>
      </c>
      <c r="T583" s="22">
        <v>587450386.94861495</v>
      </c>
      <c r="U583" s="22"/>
      <c r="V583" s="18"/>
      <c r="W583" s="18"/>
      <c r="X583" s="22"/>
      <c r="Y583" s="18"/>
      <c r="Z583" s="22">
        <v>6.8558892088299997E-3</v>
      </c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22"/>
      <c r="AM583" s="22"/>
      <c r="AN583" s="22"/>
      <c r="AO583" s="22">
        <v>3263403.2634032601</v>
      </c>
      <c r="AP583" s="18"/>
      <c r="AQ583" s="22">
        <v>0.62432973848826301</v>
      </c>
      <c r="AR583" s="22">
        <v>324160726.37489498</v>
      </c>
      <c r="AS583" s="22">
        <v>1847609945.1767499</v>
      </c>
      <c r="AT583" s="22">
        <v>993410590.31234789</v>
      </c>
      <c r="AU583" s="22">
        <v>854199354.86440206</v>
      </c>
      <c r="AV583" s="22">
        <v>559822202.94882905</v>
      </c>
      <c r="AW583" s="22">
        <v>632820941.685583</v>
      </c>
      <c r="AX583" s="22">
        <v>587450386.94861495</v>
      </c>
      <c r="AY583" s="22">
        <v>559822202.94882905</v>
      </c>
      <c r="AZ583" s="22">
        <v>532862847.48886502</v>
      </c>
      <c r="BA583" s="22">
        <v>20.167216074608376</v>
      </c>
      <c r="BB583" s="22">
        <v>0.34250786717054865</v>
      </c>
      <c r="BC583" s="22">
        <v>3.2208735072140264</v>
      </c>
      <c r="BD583" s="23">
        <v>4.9972567397675895E-2</v>
      </c>
      <c r="BE583" s="21"/>
      <c r="BF583" s="22"/>
      <c r="BG583" s="21"/>
      <c r="BH583" s="21"/>
      <c r="BI583" s="21">
        <v>6.3E-2</v>
      </c>
      <c r="BJ583" s="21">
        <v>0.14488760439639892</v>
      </c>
    </row>
    <row r="584" spans="1:62" x14ac:dyDescent="0.25">
      <c r="A584" s="18" t="s">
        <v>1348</v>
      </c>
      <c r="B584" s="18" t="s">
        <v>1349</v>
      </c>
      <c r="C584" s="18" t="s">
        <v>827</v>
      </c>
      <c r="D584" s="19">
        <v>5223906.25</v>
      </c>
      <c r="E584" s="20"/>
      <c r="F584" s="21">
        <v>3.0407982285000004</v>
      </c>
      <c r="G584" s="20">
        <v>17.3481155281745</v>
      </c>
      <c r="H584" s="21">
        <v>-0.34085692928999994</v>
      </c>
      <c r="I584" s="20"/>
      <c r="J584" s="22">
        <v>1.0461014559049899</v>
      </c>
      <c r="K584" s="18"/>
      <c r="L584" s="18">
        <v>1</v>
      </c>
      <c r="M584" s="18"/>
      <c r="N584" s="18"/>
      <c r="O584" s="18">
        <v>1</v>
      </c>
      <c r="P584" s="22"/>
      <c r="Q584" s="22">
        <v>12.946354871772</v>
      </c>
      <c r="R584" s="18"/>
      <c r="S584" s="22">
        <v>-2538121.3876080699</v>
      </c>
      <c r="T584" s="22">
        <v>7656598.5929394802</v>
      </c>
      <c r="U584" s="22"/>
      <c r="V584" s="18"/>
      <c r="W584" s="18"/>
      <c r="X584" s="22"/>
      <c r="Y584" s="18"/>
      <c r="Z584" s="22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22"/>
      <c r="AM584" s="22"/>
      <c r="AN584" s="22"/>
      <c r="AO584" s="22"/>
      <c r="AP584" s="18"/>
      <c r="AQ584" s="22"/>
      <c r="AR584" s="22">
        <v>4669812.2658501398</v>
      </c>
      <c r="AS584" s="22">
        <v>15693159.030979799</v>
      </c>
      <c r="AT584" s="22">
        <v>3520802.6448126994</v>
      </c>
      <c r="AU584" s="22">
        <v>12172356.3861671</v>
      </c>
      <c r="AV584" s="22">
        <v>7164574.2079999996</v>
      </c>
      <c r="AW584" s="22">
        <v>10706050.445245</v>
      </c>
      <c r="AX584" s="22">
        <v>7656598.5929394802</v>
      </c>
      <c r="AY584" s="22">
        <v>7164574.2079999996</v>
      </c>
      <c r="AZ584" s="22">
        <v>7590259.6763730198</v>
      </c>
      <c r="BA584" s="22">
        <v>15.817868793000194</v>
      </c>
      <c r="BB584" s="22">
        <v>0.68221130137725816</v>
      </c>
      <c r="BC584" s="22">
        <v>2.1176676423319276</v>
      </c>
      <c r="BD584" s="23">
        <v>6.2957465792604674E-3</v>
      </c>
      <c r="BE584" s="21">
        <v>-0.72667306428399991</v>
      </c>
      <c r="BF584" s="22"/>
      <c r="BG584" s="21"/>
      <c r="BH584" s="21"/>
      <c r="BI584" s="21"/>
      <c r="BJ584" s="21">
        <v>-0.33149463914023053</v>
      </c>
    </row>
    <row r="585" spans="1:62" x14ac:dyDescent="0.25">
      <c r="A585" s="18" t="s">
        <v>1350</v>
      </c>
      <c r="B585" s="18" t="s">
        <v>1351</v>
      </c>
      <c r="C585" s="18" t="s">
        <v>1352</v>
      </c>
      <c r="D585" s="19">
        <v>144394692.06057799</v>
      </c>
      <c r="E585" s="20">
        <v>7.1313697505654199</v>
      </c>
      <c r="F585" s="21">
        <v>5.8706773642999997E-2</v>
      </c>
      <c r="G585" s="20">
        <v>1.09948014453051</v>
      </c>
      <c r="H585" s="21">
        <v>0.123923649363</v>
      </c>
      <c r="I585" s="20"/>
      <c r="J585" s="22">
        <v>1.4088354293118599</v>
      </c>
      <c r="K585" s="18">
        <v>1</v>
      </c>
      <c r="L585" s="18"/>
      <c r="M585" s="18"/>
      <c r="N585" s="18"/>
      <c r="O585" s="18">
        <v>1</v>
      </c>
      <c r="P585" s="22"/>
      <c r="Q585" s="22">
        <v>1.09948014453051</v>
      </c>
      <c r="R585" s="18"/>
      <c r="S585" s="22">
        <v>9347657.9286635201</v>
      </c>
      <c r="T585" s="22">
        <v>152914482.16587901</v>
      </c>
      <c r="U585" s="22"/>
      <c r="V585" s="18"/>
      <c r="W585" s="18"/>
      <c r="X585" s="22"/>
      <c r="Y585" s="18"/>
      <c r="Z585" s="22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22"/>
      <c r="AM585" s="22"/>
      <c r="AN585" s="22"/>
      <c r="AO585" s="22"/>
      <c r="AP585" s="18"/>
      <c r="AQ585" s="22"/>
      <c r="AR585" s="22">
        <v>152242372.152987</v>
      </c>
      <c r="AS585" s="22">
        <v>325945853.029652</v>
      </c>
      <c r="AT585" s="22">
        <v>122977223.89342499</v>
      </c>
      <c r="AU585" s="22">
        <v>202968629.13622701</v>
      </c>
      <c r="AV585" s="22">
        <v>158244615.43867001</v>
      </c>
      <c r="AW585" s="22">
        <v>7219596.0464116903</v>
      </c>
      <c r="AX585" s="22">
        <v>152914482.16587901</v>
      </c>
      <c r="AY585" s="22">
        <v>158244615.43867001</v>
      </c>
      <c r="AZ585" s="22">
        <v>160994871.84057599</v>
      </c>
      <c r="BA585" s="22">
        <v>18.862520987872415</v>
      </c>
      <c r="BB585" s="22">
        <v>2.21496790933398E-2</v>
      </c>
      <c r="BC585" s="22">
        <v>2.0950430537878431</v>
      </c>
      <c r="BD585" s="23">
        <v>-2.5382877473529637E-2</v>
      </c>
      <c r="BE585" s="21"/>
      <c r="BF585" s="22"/>
      <c r="BG585" s="21"/>
      <c r="BH585" s="21"/>
      <c r="BI585" s="21"/>
      <c r="BJ585" s="21">
        <v>6.1129971447199755E-2</v>
      </c>
    </row>
    <row r="586" spans="1:62" x14ac:dyDescent="0.25">
      <c r="A586" s="18" t="s">
        <v>1353</v>
      </c>
      <c r="B586" s="18" t="s">
        <v>1354</v>
      </c>
      <c r="C586" s="18" t="s">
        <v>746</v>
      </c>
      <c r="D586" s="19">
        <v>7735661.8140346203</v>
      </c>
      <c r="E586" s="20"/>
      <c r="F586" s="21">
        <v>1.7995463457400001</v>
      </c>
      <c r="G586" s="20">
        <v>2.5938891491562899</v>
      </c>
      <c r="H586" s="21">
        <v>1.3934037908000001E-2</v>
      </c>
      <c r="I586" s="20">
        <v>28.7156553485</v>
      </c>
      <c r="J586" s="22"/>
      <c r="K586" s="18"/>
      <c r="L586" s="18">
        <v>1</v>
      </c>
      <c r="M586" s="18"/>
      <c r="N586" s="18"/>
      <c r="O586" s="18">
        <v>1</v>
      </c>
      <c r="P586" s="22"/>
      <c r="Q586" s="22">
        <v>2.5938891491562899</v>
      </c>
      <c r="R586" s="18"/>
      <c r="S586" s="22">
        <v>525833.16740339599</v>
      </c>
      <c r="T586" s="22">
        <v>14559601.5026615</v>
      </c>
      <c r="U586" s="22"/>
      <c r="V586" s="18"/>
      <c r="W586" s="18"/>
      <c r="X586" s="22"/>
      <c r="Y586" s="18"/>
      <c r="Z586" s="22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22"/>
      <c r="AM586" s="22"/>
      <c r="AN586" s="22"/>
      <c r="AO586" s="22"/>
      <c r="AP586" s="18"/>
      <c r="AQ586" s="22"/>
      <c r="AR586" s="22">
        <v>5965174.2264346303</v>
      </c>
      <c r="AS586" s="22">
        <v>10550749.074110899</v>
      </c>
      <c r="AT586" s="22">
        <v>3358699.1092880489</v>
      </c>
      <c r="AU586" s="22">
        <v>7192049.9648228502</v>
      </c>
      <c r="AV586" s="22">
        <v>17816896.935530499</v>
      </c>
      <c r="AW586" s="22">
        <v>6044134.7085606596</v>
      </c>
      <c r="AX586" s="22">
        <v>14559601.5026615</v>
      </c>
      <c r="AY586" s="22">
        <v>17816896.935530499</v>
      </c>
      <c r="AZ586" s="22">
        <v>16722364.7673168</v>
      </c>
      <c r="BA586" s="22">
        <v>16.59470953103542</v>
      </c>
      <c r="BB586" s="22">
        <v>0.57286308925605767</v>
      </c>
      <c r="BC586" s="22">
        <v>0.6517535609511752</v>
      </c>
      <c r="BD586" s="23">
        <v>-5.8683693546410572E-2</v>
      </c>
      <c r="BE586" s="21">
        <v>-0.117398625149</v>
      </c>
      <c r="BF586" s="22"/>
      <c r="BG586" s="21"/>
      <c r="BH586" s="21"/>
      <c r="BI586" s="21"/>
      <c r="BJ586" s="21">
        <v>3.6115903811465823E-2</v>
      </c>
    </row>
    <row r="587" spans="1:62" x14ac:dyDescent="0.25">
      <c r="A587" s="18" t="s">
        <v>1355</v>
      </c>
      <c r="B587" s="18" t="s">
        <v>1356</v>
      </c>
      <c r="C587" s="18" t="s">
        <v>381</v>
      </c>
      <c r="D587" s="19"/>
      <c r="E587" s="20"/>
      <c r="F587" s="21">
        <v>6.3481939316999997E-2</v>
      </c>
      <c r="G587" s="20"/>
      <c r="H587" s="21">
        <v>5.2969587285000001E-2</v>
      </c>
      <c r="I587" s="20"/>
      <c r="J587" s="22"/>
      <c r="K587" s="18">
        <v>1</v>
      </c>
      <c r="L587" s="18"/>
      <c r="M587" s="18"/>
      <c r="N587" s="18"/>
      <c r="O587" s="18">
        <v>1</v>
      </c>
      <c r="P587" s="22"/>
      <c r="Q587" s="22"/>
      <c r="R587" s="18"/>
      <c r="S587" s="22">
        <v>3580390.2967881798</v>
      </c>
      <c r="T587" s="22">
        <v>54588494.375931703</v>
      </c>
      <c r="U587" s="22"/>
      <c r="V587" s="18"/>
      <c r="W587" s="18"/>
      <c r="X587" s="22"/>
      <c r="Y587" s="18"/>
      <c r="Z587" s="22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22"/>
      <c r="AM587" s="22"/>
      <c r="AN587" s="22"/>
      <c r="AO587" s="22"/>
      <c r="AP587" s="18"/>
      <c r="AQ587" s="22"/>
      <c r="AR587" s="22">
        <v>22967543.027510501</v>
      </c>
      <c r="AS587" s="22">
        <v>40639951.212901503</v>
      </c>
      <c r="AT587" s="22">
        <v>22649546.008944303</v>
      </c>
      <c r="AU587" s="22">
        <v>17990405.2039572</v>
      </c>
      <c r="AV587" s="22">
        <v>53305748.953069396</v>
      </c>
      <c r="AW587" s="22">
        <v>1437837.10529882</v>
      </c>
      <c r="AX587" s="22">
        <v>54588494.375931703</v>
      </c>
      <c r="AY587" s="22">
        <v>53305748.953069396</v>
      </c>
      <c r="AZ587" s="22">
        <v>49683409.873708397</v>
      </c>
      <c r="BA587" s="22">
        <v>17.803444218198056</v>
      </c>
      <c r="BB587" s="22">
        <v>3.5379892504456702E-2</v>
      </c>
      <c r="BC587" s="22">
        <v>0.75332937066861683</v>
      </c>
      <c r="BD587" s="23">
        <v>4.848617301863007E-2</v>
      </c>
      <c r="BE587" s="21">
        <v>0.136368604147</v>
      </c>
      <c r="BF587" s="22"/>
      <c r="BG587" s="21"/>
      <c r="BH587" s="21"/>
      <c r="BI587" s="21"/>
      <c r="BJ587" s="21">
        <v>6.5588735093723136E-2</v>
      </c>
    </row>
    <row r="588" spans="1:62" x14ac:dyDescent="0.25">
      <c r="A588" s="18" t="s">
        <v>1357</v>
      </c>
      <c r="B588" s="18" t="s">
        <v>1358</v>
      </c>
      <c r="C588" s="18" t="s">
        <v>275</v>
      </c>
      <c r="D588" s="19">
        <v>634257842.17086303</v>
      </c>
      <c r="E588" s="20">
        <v>469.88388969520997</v>
      </c>
      <c r="F588" s="21">
        <v>1.456568406977</v>
      </c>
      <c r="G588" s="20">
        <v>8.0062858276165105</v>
      </c>
      <c r="H588" s="21">
        <v>7.0413151269999993E-3</v>
      </c>
      <c r="I588" s="20">
        <v>36.440504977400003</v>
      </c>
      <c r="J588" s="22"/>
      <c r="K588" s="18"/>
      <c r="L588" s="18">
        <v>1</v>
      </c>
      <c r="M588" s="18"/>
      <c r="N588" s="18"/>
      <c r="O588" s="18">
        <v>1</v>
      </c>
      <c r="P588" s="22"/>
      <c r="Q588" s="22">
        <v>8.0062858276165105</v>
      </c>
      <c r="R588" s="18"/>
      <c r="S588" s="22">
        <v>9950131.8905597199</v>
      </c>
      <c r="T588" s="22">
        <v>192176868.128694</v>
      </c>
      <c r="U588" s="22"/>
      <c r="V588" s="18"/>
      <c r="W588" s="18"/>
      <c r="X588" s="22"/>
      <c r="Y588" s="18"/>
      <c r="Z588" s="22">
        <v>0.128902844740166</v>
      </c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22"/>
      <c r="AM588" s="22"/>
      <c r="AN588" s="22"/>
      <c r="AO588" s="22">
        <v>18311124.553007498</v>
      </c>
      <c r="AP588" s="18"/>
      <c r="AQ588" s="22">
        <v>7.9239019083086699</v>
      </c>
      <c r="AR588" s="22">
        <v>136476500.37545499</v>
      </c>
      <c r="AS588" s="22">
        <v>264912875.21420199</v>
      </c>
      <c r="AT588" s="22">
        <v>79196911.642951995</v>
      </c>
      <c r="AU588" s="22">
        <v>185715963.57124999</v>
      </c>
      <c r="AV588" s="22">
        <v>131192585.220204</v>
      </c>
      <c r="AW588" s="22">
        <v>115355719.429309</v>
      </c>
      <c r="AX588" s="22"/>
      <c r="AY588" s="22"/>
      <c r="AZ588" s="22"/>
      <c r="BA588" s="22"/>
      <c r="BB588" s="22">
        <v>0.43544776499079263</v>
      </c>
      <c r="BC588" s="22"/>
      <c r="BD588" s="23"/>
      <c r="BE588" s="21"/>
      <c r="BF588" s="22"/>
      <c r="BG588" s="21">
        <v>0.626</v>
      </c>
      <c r="BH588" s="21"/>
      <c r="BI588" s="21">
        <v>0.44</v>
      </c>
      <c r="BJ588" s="21"/>
    </row>
    <row r="589" spans="1:62" x14ac:dyDescent="0.25">
      <c r="A589" s="18" t="s">
        <v>1359</v>
      </c>
      <c r="B589" s="18" t="s">
        <v>1360</v>
      </c>
      <c r="C589" s="18" t="s">
        <v>302</v>
      </c>
      <c r="D589" s="19">
        <v>23115470.461699899</v>
      </c>
      <c r="E589" s="20"/>
      <c r="F589" s="21"/>
      <c r="G589" s="20"/>
      <c r="H589" s="21"/>
      <c r="I589" s="20"/>
      <c r="J589" s="22">
        <v>-0.47442400359973003</v>
      </c>
      <c r="K589" s="18">
        <v>1</v>
      </c>
      <c r="L589" s="18"/>
      <c r="M589" s="18"/>
      <c r="N589" s="18"/>
      <c r="O589" s="18">
        <v>1</v>
      </c>
      <c r="P589" s="22"/>
      <c r="Q589" s="22"/>
      <c r="R589" s="18"/>
      <c r="S589" s="22">
        <v>-3488000</v>
      </c>
      <c r="T589" s="22">
        <v>0</v>
      </c>
      <c r="U589" s="22"/>
      <c r="V589" s="18"/>
      <c r="W589" s="18"/>
      <c r="X589" s="22"/>
      <c r="Y589" s="18"/>
      <c r="Z589" s="22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22"/>
      <c r="AM589" s="22"/>
      <c r="AN589" s="22"/>
      <c r="AO589" s="22"/>
      <c r="AP589" s="18"/>
      <c r="AQ589" s="22"/>
      <c r="AR589" s="22">
        <v>32743000</v>
      </c>
      <c r="AS589" s="22">
        <v>32743000</v>
      </c>
      <c r="AT589" s="22">
        <v>27744000</v>
      </c>
      <c r="AU589" s="22">
        <v>4999000</v>
      </c>
      <c r="AV589" s="22">
        <v>0</v>
      </c>
      <c r="AW589" s="22"/>
      <c r="AX589" s="22">
        <v>0</v>
      </c>
      <c r="AY589" s="22">
        <v>0</v>
      </c>
      <c r="AZ589" s="22">
        <v>0</v>
      </c>
      <c r="BA589" s="22"/>
      <c r="BB589" s="22"/>
      <c r="BC589" s="22"/>
      <c r="BD589" s="23"/>
      <c r="BE589" s="21">
        <v>-0.134260055741</v>
      </c>
      <c r="BF589" s="22"/>
      <c r="BG589" s="21"/>
      <c r="BH589" s="21"/>
      <c r="BI589" s="21"/>
      <c r="BJ589" s="21"/>
    </row>
    <row r="590" spans="1:62" x14ac:dyDescent="0.25">
      <c r="A590" s="18" t="s">
        <v>1361</v>
      </c>
      <c r="B590" s="18" t="s">
        <v>1362</v>
      </c>
      <c r="C590" s="18" t="s">
        <v>851</v>
      </c>
      <c r="D590" s="19">
        <v>21827482.8152772</v>
      </c>
      <c r="E590" s="20">
        <v>6.4688082764342196</v>
      </c>
      <c r="F590" s="21">
        <v>0</v>
      </c>
      <c r="G590" s="20">
        <v>1.0477998286335599</v>
      </c>
      <c r="H590" s="21">
        <v>6.8429613525000002E-2</v>
      </c>
      <c r="I590" s="20">
        <v>5.1788749010000004</v>
      </c>
      <c r="J590" s="22">
        <v>0.410757188475949</v>
      </c>
      <c r="K590" s="18">
        <v>1</v>
      </c>
      <c r="L590" s="18"/>
      <c r="M590" s="18"/>
      <c r="N590" s="18"/>
      <c r="O590" s="18">
        <v>1</v>
      </c>
      <c r="P590" s="22"/>
      <c r="Q590" s="22">
        <v>1.0519687934689701</v>
      </c>
      <c r="R590" s="18"/>
      <c r="S590" s="22">
        <v>3242849.0381447799</v>
      </c>
      <c r="T590" s="22">
        <v>52153130.957954101</v>
      </c>
      <c r="U590" s="22"/>
      <c r="V590" s="18"/>
      <c r="W590" s="18"/>
      <c r="X590" s="22"/>
      <c r="Y590" s="18"/>
      <c r="Z590" s="22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22"/>
      <c r="AM590" s="22"/>
      <c r="AN590" s="22">
        <v>0</v>
      </c>
      <c r="AO590" s="22"/>
      <c r="AP590" s="18"/>
      <c r="AQ590" s="22"/>
      <c r="AR590" s="22">
        <v>16691200.863892499</v>
      </c>
      <c r="AS590" s="22">
        <v>30430921.8062419</v>
      </c>
      <c r="AT590" s="22">
        <v>20829016.088426549</v>
      </c>
      <c r="AU590" s="22">
        <v>9601905.7178153507</v>
      </c>
      <c r="AV590" s="22">
        <v>36510491.028009102</v>
      </c>
      <c r="AW590" s="22">
        <v>0</v>
      </c>
      <c r="AX590" s="22"/>
      <c r="AY590" s="22"/>
      <c r="AZ590" s="22"/>
      <c r="BA590" s="22"/>
      <c r="BB590" s="22">
        <v>0</v>
      </c>
      <c r="BC590" s="22"/>
      <c r="BD590" s="23"/>
      <c r="BE590" s="21">
        <v>0.17777565082399999</v>
      </c>
      <c r="BF590" s="22"/>
      <c r="BG590" s="21"/>
      <c r="BH590" s="21"/>
      <c r="BI590" s="21"/>
      <c r="BJ590" s="21"/>
    </row>
    <row r="591" spans="1:62" x14ac:dyDescent="0.25">
      <c r="A591" s="18" t="s">
        <v>1363</v>
      </c>
      <c r="B591" s="18" t="s">
        <v>1364</v>
      </c>
      <c r="C591" s="18" t="s">
        <v>236</v>
      </c>
      <c r="D591" s="19">
        <v>135709.16810000001</v>
      </c>
      <c r="E591" s="20"/>
      <c r="F591" s="21"/>
      <c r="G591" s="20"/>
      <c r="H591" s="21"/>
      <c r="I591" s="20"/>
      <c r="J591" s="22"/>
      <c r="K591" s="18">
        <v>1</v>
      </c>
      <c r="L591" s="18">
        <v>1</v>
      </c>
      <c r="M591" s="18"/>
      <c r="N591" s="18">
        <v>1</v>
      </c>
      <c r="O591" s="18">
        <v>3</v>
      </c>
      <c r="P591" s="22"/>
      <c r="Q591" s="22"/>
      <c r="R591" s="18"/>
      <c r="S591" s="22"/>
      <c r="T591" s="22">
        <v>410255000</v>
      </c>
      <c r="U591" s="22"/>
      <c r="V591" s="18"/>
      <c r="W591" s="18"/>
      <c r="X591" s="22"/>
      <c r="Y591" s="18"/>
      <c r="Z591" s="22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22"/>
      <c r="AM591" s="22">
        <v>-0.63</v>
      </c>
      <c r="AN591" s="22"/>
      <c r="AO591" s="22"/>
      <c r="AP591" s="18"/>
      <c r="AQ591" s="22"/>
      <c r="AR591" s="22">
        <v>76749000</v>
      </c>
      <c r="AS591" s="22">
        <v>135282000</v>
      </c>
      <c r="AT591" s="22">
        <v>38305000</v>
      </c>
      <c r="AU591" s="22">
        <v>96977000</v>
      </c>
      <c r="AV591" s="22">
        <v>367081000</v>
      </c>
      <c r="AW591" s="22">
        <v>15176000</v>
      </c>
      <c r="AX591" s="22">
        <v>410255000</v>
      </c>
      <c r="AY591" s="22">
        <v>367081000</v>
      </c>
      <c r="AZ591" s="22">
        <v>220084000</v>
      </c>
      <c r="BA591" s="22">
        <v>19.776691282831912</v>
      </c>
      <c r="BB591" s="22">
        <v>0.11218048225188865</v>
      </c>
      <c r="BC591" s="22">
        <v>0.3480657013183488</v>
      </c>
      <c r="BD591" s="23">
        <v>0.39276376446026606</v>
      </c>
      <c r="BE591" s="21"/>
      <c r="BF591" s="23">
        <v>-1.5581697813559299</v>
      </c>
      <c r="BG591" s="21"/>
      <c r="BH591" s="21"/>
      <c r="BI591" s="21"/>
      <c r="BJ591" s="21"/>
    </row>
    <row r="592" spans="1:62" x14ac:dyDescent="0.25">
      <c r="A592" s="18" t="s">
        <v>1365</v>
      </c>
      <c r="B592" s="18" t="s">
        <v>1366</v>
      </c>
      <c r="C592" s="18" t="s">
        <v>851</v>
      </c>
      <c r="D592" s="19">
        <v>10939870.811115401</v>
      </c>
      <c r="E592" s="20">
        <v>8.6937864117509491</v>
      </c>
      <c r="F592" s="21">
        <v>0</v>
      </c>
      <c r="G592" s="20">
        <v>1.3260056411623</v>
      </c>
      <c r="H592" s="21">
        <v>0.17143521650899998</v>
      </c>
      <c r="I592" s="20">
        <v>6.8281153581999998</v>
      </c>
      <c r="J592" s="22">
        <v>0.40777826722099503</v>
      </c>
      <c r="K592" s="18">
        <v>1</v>
      </c>
      <c r="L592" s="18"/>
      <c r="M592" s="18"/>
      <c r="N592" s="18"/>
      <c r="O592" s="18">
        <v>1</v>
      </c>
      <c r="P592" s="22"/>
      <c r="Q592" s="22">
        <v>1.2881197657005199</v>
      </c>
      <c r="R592" s="18"/>
      <c r="S592" s="22">
        <v>1222960.7980060701</v>
      </c>
      <c r="T592" s="22">
        <v>7873981.17251842</v>
      </c>
      <c r="U592" s="22"/>
      <c r="V592" s="18"/>
      <c r="W592" s="18"/>
      <c r="X592" s="22"/>
      <c r="Y592" s="18"/>
      <c r="Z592" s="22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22"/>
      <c r="AM592" s="22"/>
      <c r="AN592" s="22"/>
      <c r="AO592" s="22"/>
      <c r="AP592" s="18"/>
      <c r="AQ592" s="22"/>
      <c r="AR592" s="22">
        <v>5960591.8123103604</v>
      </c>
      <c r="AS592" s="22">
        <v>10047965.278716899</v>
      </c>
      <c r="AT592" s="22">
        <v>8249171.6939748097</v>
      </c>
      <c r="AU592" s="22">
        <v>1798793.58474209</v>
      </c>
      <c r="AV592" s="22">
        <v>5951465.05761512</v>
      </c>
      <c r="AW592" s="22">
        <v>0</v>
      </c>
      <c r="AX592" s="22"/>
      <c r="AY592" s="22"/>
      <c r="AZ592" s="22"/>
      <c r="BA592" s="22"/>
      <c r="BB592" s="22">
        <v>0</v>
      </c>
      <c r="BC592" s="22"/>
      <c r="BD592" s="23"/>
      <c r="BE592" s="21">
        <v>0.15554608204299999</v>
      </c>
      <c r="BF592" s="22"/>
      <c r="BG592" s="21"/>
      <c r="BH592" s="21"/>
      <c r="BI592" s="21"/>
      <c r="BJ592" s="21"/>
    </row>
    <row r="593" spans="1:63" x14ac:dyDescent="0.25">
      <c r="A593" s="18" t="s">
        <v>1367</v>
      </c>
      <c r="B593" s="18" t="s">
        <v>1368</v>
      </c>
      <c r="C593" s="18" t="s">
        <v>851</v>
      </c>
      <c r="D593" s="19">
        <v>2297978.28066068</v>
      </c>
      <c r="E593" s="20">
        <v>6.06516992540028</v>
      </c>
      <c r="F593" s="21">
        <v>1.6951892475000001E-2</v>
      </c>
      <c r="G593" s="20">
        <v>0.81688804277123495</v>
      </c>
      <c r="H593" s="21">
        <v>9.3770856632000008E-2</v>
      </c>
      <c r="I593" s="20"/>
      <c r="J593" s="22">
        <v>-0.394686242005514</v>
      </c>
      <c r="K593" s="18">
        <v>1</v>
      </c>
      <c r="L593" s="18"/>
      <c r="M593" s="18"/>
      <c r="N593" s="18"/>
      <c r="O593" s="18">
        <v>1</v>
      </c>
      <c r="P593" s="22"/>
      <c r="Q593" s="22">
        <v>0.83017077517402005</v>
      </c>
      <c r="R593" s="18"/>
      <c r="S593" s="22">
        <v>373216.55439965299</v>
      </c>
      <c r="T593" s="22">
        <v>4039974.1382748201</v>
      </c>
      <c r="U593" s="22"/>
      <c r="V593" s="18"/>
      <c r="W593" s="18"/>
      <c r="X593" s="22"/>
      <c r="Y593" s="18"/>
      <c r="Z593" s="22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22"/>
      <c r="AM593" s="22"/>
      <c r="AN593" s="22"/>
      <c r="AO593" s="22"/>
      <c r="AP593" s="18"/>
      <c r="AQ593" s="22"/>
      <c r="AR593" s="22">
        <v>2113736.9514521002</v>
      </c>
      <c r="AS593" s="22">
        <v>3775345.87169484</v>
      </c>
      <c r="AT593" s="22">
        <v>2812722.5929778921</v>
      </c>
      <c r="AU593" s="22">
        <v>962623.278716948</v>
      </c>
      <c r="AV593" s="22">
        <v>5157803.2005524198</v>
      </c>
      <c r="AW593" s="22">
        <v>47680.970957954101</v>
      </c>
      <c r="AX593" s="22">
        <v>4039974.1382748201</v>
      </c>
      <c r="AY593" s="22">
        <v>5157803.2005524198</v>
      </c>
      <c r="AZ593" s="22">
        <v>5088067.4489003904</v>
      </c>
      <c r="BA593" s="22">
        <v>15.333885079489487</v>
      </c>
      <c r="BB593" s="22">
        <v>1.2629563642217768E-2</v>
      </c>
      <c r="BC593" s="22">
        <v>0.82092569381032976</v>
      </c>
      <c r="BD593" s="23">
        <v>-0.10151003145387005</v>
      </c>
      <c r="BE593" s="21"/>
      <c r="BF593" s="22"/>
      <c r="BG593" s="21"/>
      <c r="BH593" s="21"/>
      <c r="BI593" s="21"/>
      <c r="BJ593" s="21">
        <v>9.2380926616284414E-2</v>
      </c>
    </row>
    <row r="594" spans="1:63" x14ac:dyDescent="0.25">
      <c r="A594" s="18" t="s">
        <v>1369</v>
      </c>
      <c r="B594" s="18" t="s">
        <v>1370</v>
      </c>
      <c r="C594" s="18" t="s">
        <v>746</v>
      </c>
      <c r="D594" s="19">
        <v>9692177.6465852708</v>
      </c>
      <c r="E594" s="20">
        <v>33.256146228506701</v>
      </c>
      <c r="F594" s="21">
        <v>0.85244754061399997</v>
      </c>
      <c r="G594" s="20">
        <v>3.07683120436125</v>
      </c>
      <c r="H594" s="21">
        <v>4.2867392757999993E-2</v>
      </c>
      <c r="I594" s="20">
        <v>13.032688842700001</v>
      </c>
      <c r="J594" s="22"/>
      <c r="K594" s="18"/>
      <c r="L594" s="18">
        <v>1</v>
      </c>
      <c r="M594" s="18"/>
      <c r="N594" s="18"/>
      <c r="O594" s="18">
        <v>1</v>
      </c>
      <c r="P594" s="22"/>
      <c r="Q594" s="22">
        <v>3.07683120436125</v>
      </c>
      <c r="R594" s="18"/>
      <c r="S594" s="22">
        <v>673785.19373979501</v>
      </c>
      <c r="T594" s="22">
        <v>8266651.53385635</v>
      </c>
      <c r="U594" s="22"/>
      <c r="V594" s="18"/>
      <c r="W594" s="18"/>
      <c r="X594" s="22"/>
      <c r="Y594" s="18"/>
      <c r="Z594" s="22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22"/>
      <c r="AM594" s="22"/>
      <c r="AN594" s="22"/>
      <c r="AO594" s="22"/>
      <c r="AP594" s="18"/>
      <c r="AQ594" s="22"/>
      <c r="AR594" s="22">
        <v>2393332.8023575302</v>
      </c>
      <c r="AS594" s="22">
        <v>6694247.1426864704</v>
      </c>
      <c r="AT594" s="22">
        <v>2871159.3856610004</v>
      </c>
      <c r="AU594" s="22">
        <v>3823087.75702547</v>
      </c>
      <c r="AV594" s="22">
        <v>5188413.8479329301</v>
      </c>
      <c r="AW594" s="22">
        <v>2447512.6438612598</v>
      </c>
      <c r="AX594" s="22">
        <v>8266651.53385635</v>
      </c>
      <c r="AY594" s="22">
        <v>5188413.8479329301</v>
      </c>
      <c r="AZ594" s="22">
        <v>4802329.5960681904</v>
      </c>
      <c r="BA594" s="22">
        <v>15.694839341673307</v>
      </c>
      <c r="BB594" s="22">
        <v>0.36561432401479099</v>
      </c>
      <c r="BC594" s="22">
        <v>0.99505233943296634</v>
      </c>
      <c r="BD594" s="23">
        <v>0.33684295057818658</v>
      </c>
      <c r="BE594" s="21">
        <v>9.7571693685000002E-2</v>
      </c>
      <c r="BF594" s="22"/>
      <c r="BG594" s="21"/>
      <c r="BH594" s="21"/>
      <c r="BI594" s="21"/>
      <c r="BJ594" s="21">
        <v>8.1506422640446982E-2</v>
      </c>
    </row>
    <row r="595" spans="1:63" x14ac:dyDescent="0.25">
      <c r="A595" s="18" t="s">
        <v>1371</v>
      </c>
      <c r="B595" s="18" t="s">
        <v>1372</v>
      </c>
      <c r="C595" s="18" t="s">
        <v>746</v>
      </c>
      <c r="D595" s="19">
        <v>1122171.24620958</v>
      </c>
      <c r="E595" s="20"/>
      <c r="F595" s="21">
        <v>2.3649233712419999</v>
      </c>
      <c r="G595" s="20">
        <v>2.0243969935630899</v>
      </c>
      <c r="H595" s="21">
        <v>-0.40684597651900001</v>
      </c>
      <c r="I595" s="20"/>
      <c r="J595" s="22">
        <v>-0.25261404786559899</v>
      </c>
      <c r="K595" s="18">
        <v>1</v>
      </c>
      <c r="L595" s="18"/>
      <c r="M595" s="18"/>
      <c r="N595" s="18"/>
      <c r="O595" s="18">
        <v>1</v>
      </c>
      <c r="P595" s="22"/>
      <c r="Q595" s="22">
        <v>2.0243969935630899</v>
      </c>
      <c r="R595" s="18"/>
      <c r="S595" s="22">
        <v>-368741.321864256</v>
      </c>
      <c r="T595" s="22">
        <v>1080953.6325381999</v>
      </c>
      <c r="U595" s="22"/>
      <c r="V595" s="18"/>
      <c r="W595" s="18"/>
      <c r="X595" s="22"/>
      <c r="Y595" s="18"/>
      <c r="Z595" s="22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22"/>
      <c r="AM595" s="22"/>
      <c r="AN595" s="22"/>
      <c r="AO595" s="22"/>
      <c r="AP595" s="18"/>
      <c r="AQ595" s="22"/>
      <c r="AR595" s="22">
        <v>273627.361183014</v>
      </c>
      <c r="AS595" s="22">
        <v>2750013.2743950202</v>
      </c>
      <c r="AT595" s="22">
        <v>513748.15817769011</v>
      </c>
      <c r="AU595" s="22">
        <v>2236265.1162173301</v>
      </c>
      <c r="AV595" s="22">
        <v>1476184.5909222299</v>
      </c>
      <c r="AW595" s="22">
        <v>1214974.7122774899</v>
      </c>
      <c r="AX595" s="22">
        <v>1080953.6325381999</v>
      </c>
      <c r="AY595" s="22">
        <v>1476184.5909222299</v>
      </c>
      <c r="AZ595" s="22">
        <v>2552656.7347565698</v>
      </c>
      <c r="BA595" s="22">
        <v>14.049162770252845</v>
      </c>
      <c r="BB595" s="22">
        <v>0.44180685365774247</v>
      </c>
      <c r="BC595" s="22">
        <v>2.1508522684969167</v>
      </c>
      <c r="BD595" s="23">
        <v>-0.3447223745806629</v>
      </c>
      <c r="BE595" s="21"/>
      <c r="BF595" s="22"/>
      <c r="BG595" s="21"/>
      <c r="BH595" s="21"/>
      <c r="BI595" s="21"/>
      <c r="BJ595" s="21">
        <v>-0.34112593802789687</v>
      </c>
      <c r="BK595" s="24"/>
    </row>
    <row r="596" spans="1:63" x14ac:dyDescent="0.25">
      <c r="A596" s="18" t="s">
        <v>1373</v>
      </c>
      <c r="B596" s="18" t="s">
        <v>1374</v>
      </c>
      <c r="C596" s="18" t="s">
        <v>752</v>
      </c>
      <c r="D596" s="19">
        <v>40042372.881355897</v>
      </c>
      <c r="E596" s="20">
        <v>11.935585727818101</v>
      </c>
      <c r="F596" s="21">
        <v>0.27398575059800001</v>
      </c>
      <c r="G596" s="20">
        <v>1.1583716767060599</v>
      </c>
      <c r="H596" s="21">
        <v>0.47801086774399998</v>
      </c>
      <c r="I596" s="20">
        <v>9.8617168152999994</v>
      </c>
      <c r="J596" s="22">
        <v>1.0350522796786701</v>
      </c>
      <c r="K596" s="18">
        <v>1</v>
      </c>
      <c r="L596" s="18"/>
      <c r="M596" s="18"/>
      <c r="N596" s="18"/>
      <c r="O596" s="18">
        <v>1</v>
      </c>
      <c r="P596" s="22"/>
      <c r="Q596" s="22">
        <v>1.12159797268364</v>
      </c>
      <c r="R596" s="18"/>
      <c r="S596" s="22">
        <v>934671.94570135698</v>
      </c>
      <c r="T596" s="22">
        <v>5992972.2850678703</v>
      </c>
      <c r="U596" s="22"/>
      <c r="V596" s="18"/>
      <c r="W596" s="18"/>
      <c r="X596" s="22"/>
      <c r="Y596" s="18"/>
      <c r="Z596" s="22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22"/>
      <c r="AM596" s="22"/>
      <c r="AN596" s="22">
        <v>0</v>
      </c>
      <c r="AO596" s="22"/>
      <c r="AP596" s="18"/>
      <c r="AQ596" s="22"/>
      <c r="AR596" s="22">
        <v>12561694.0045249</v>
      </c>
      <c r="AS596" s="22">
        <v>51641869.343891397</v>
      </c>
      <c r="AT596" s="22">
        <v>34606914.592760198</v>
      </c>
      <c r="AU596" s="22">
        <v>17034954.751131199</v>
      </c>
      <c r="AV596" s="22">
        <v>8565748.5875706207</v>
      </c>
      <c r="AW596" s="22">
        <v>9481801.4705882408</v>
      </c>
      <c r="AX596" s="22">
        <v>5992972.2850678703</v>
      </c>
      <c r="AY596" s="22">
        <v>8565748.5875706207</v>
      </c>
      <c r="AZ596" s="22">
        <v>7387281.4438804304</v>
      </c>
      <c r="BA596" s="22">
        <v>15.784690070783622</v>
      </c>
      <c r="BB596" s="22">
        <v>0.18360685991917569</v>
      </c>
      <c r="BC596" s="22">
        <v>7.0942866197739383</v>
      </c>
      <c r="BD596" s="23">
        <v>-7.0414886055101114E-2</v>
      </c>
      <c r="BE596" s="21">
        <v>9.5804228666999988E-2</v>
      </c>
      <c r="BF596" s="22"/>
      <c r="BG596" s="21"/>
      <c r="BH596" s="21"/>
      <c r="BI596" s="21"/>
      <c r="BJ596" s="21">
        <v>0.15596133291491968</v>
      </c>
    </row>
    <row r="597" spans="1:63" x14ac:dyDescent="0.25">
      <c r="A597" s="18" t="s">
        <v>1375</v>
      </c>
      <c r="B597" s="18" t="s">
        <v>1376</v>
      </c>
      <c r="C597" s="18" t="s">
        <v>827</v>
      </c>
      <c r="D597" s="19">
        <v>123287184.065934</v>
      </c>
      <c r="E597" s="20">
        <v>8.1381813877325602</v>
      </c>
      <c r="F597" s="21">
        <v>1.27628319245</v>
      </c>
      <c r="G597" s="20">
        <v>1.32219965060278</v>
      </c>
      <c r="H597" s="21">
        <v>0.21544215687000001</v>
      </c>
      <c r="I597" s="20">
        <v>2.8627334055999998</v>
      </c>
      <c r="J597" s="22">
        <v>0.21523123941633099</v>
      </c>
      <c r="K597" s="18">
        <v>1</v>
      </c>
      <c r="L597" s="18"/>
      <c r="M597" s="18"/>
      <c r="N597" s="18"/>
      <c r="O597" s="18">
        <v>1</v>
      </c>
      <c r="P597" s="22"/>
      <c r="Q597" s="22">
        <v>1.3685232913295899</v>
      </c>
      <c r="R597" s="18"/>
      <c r="S597" s="22">
        <v>30026280</v>
      </c>
      <c r="T597" s="22">
        <v>90636950</v>
      </c>
      <c r="U597" s="22"/>
      <c r="V597" s="18"/>
      <c r="W597" s="18"/>
      <c r="X597" s="22"/>
      <c r="Y597" s="18"/>
      <c r="Z597" s="22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22"/>
      <c r="AM597" s="22"/>
      <c r="AN597" s="22"/>
      <c r="AO597" s="22"/>
      <c r="AP597" s="18"/>
      <c r="AQ597" s="22"/>
      <c r="AR597" s="22">
        <v>34293550</v>
      </c>
      <c r="AS597" s="22">
        <v>239824000</v>
      </c>
      <c r="AT597" s="22">
        <v>83770170</v>
      </c>
      <c r="AU597" s="22">
        <v>156053830</v>
      </c>
      <c r="AV597" s="22">
        <v>67453070</v>
      </c>
      <c r="AW597" s="22">
        <v>106914460</v>
      </c>
      <c r="AX597" s="22">
        <v>90636950</v>
      </c>
      <c r="AY597" s="22">
        <v>67453070</v>
      </c>
      <c r="AZ597" s="22">
        <v>46988940</v>
      </c>
      <c r="BA597" s="22">
        <v>18.17465758964687</v>
      </c>
      <c r="BB597" s="22">
        <v>0.44580383948228702</v>
      </c>
      <c r="BC597" s="22">
        <v>3.0340182131674092</v>
      </c>
      <c r="BD597" s="23">
        <v>0.38960667858861148</v>
      </c>
      <c r="BE597" s="21">
        <v>0.17420668786099999</v>
      </c>
      <c r="BF597" s="22"/>
      <c r="BG597" s="21"/>
      <c r="BH597" s="21"/>
      <c r="BI597" s="21"/>
      <c r="BJ597" s="21">
        <v>0.33128078559572005</v>
      </c>
    </row>
    <row r="598" spans="1:63" x14ac:dyDescent="0.25">
      <c r="A598" s="18" t="s">
        <v>1377</v>
      </c>
      <c r="B598" s="18" t="s">
        <v>1378</v>
      </c>
      <c r="C598" s="18" t="s">
        <v>338</v>
      </c>
      <c r="D598" s="19">
        <v>142172122.31389999</v>
      </c>
      <c r="E598" s="20"/>
      <c r="F598" s="21">
        <v>1.9257006708879998</v>
      </c>
      <c r="G598" s="20">
        <v>0.64985407025701603</v>
      </c>
      <c r="H598" s="21">
        <v>-0.28977819875299998</v>
      </c>
      <c r="I598" s="20"/>
      <c r="J598" s="22">
        <v>0.64262031447882595</v>
      </c>
      <c r="K598" s="18">
        <v>1</v>
      </c>
      <c r="L598" s="18"/>
      <c r="M598" s="18"/>
      <c r="N598" s="18"/>
      <c r="O598" s="18">
        <v>1</v>
      </c>
      <c r="P598" s="22"/>
      <c r="Q598" s="22">
        <v>0.64985407025701603</v>
      </c>
      <c r="R598" s="18"/>
      <c r="S598" s="22">
        <v>-268000</v>
      </c>
      <c r="T598" s="22">
        <v>63345000</v>
      </c>
      <c r="U598" s="22"/>
      <c r="V598" s="18"/>
      <c r="W598" s="18"/>
      <c r="X598" s="22"/>
      <c r="Y598" s="18"/>
      <c r="Z598" s="22">
        <v>7.0190000000000002E-2</v>
      </c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22"/>
      <c r="AM598" s="22">
        <v>-5.67</v>
      </c>
      <c r="AN598" s="22"/>
      <c r="AO598" s="22">
        <v>12285000</v>
      </c>
      <c r="AP598" s="18"/>
      <c r="AQ598" s="22">
        <v>1.4754603215767601</v>
      </c>
      <c r="AR598" s="22">
        <v>30547000</v>
      </c>
      <c r="AS598" s="22">
        <v>295245000</v>
      </c>
      <c r="AT598" s="22">
        <v>95694000</v>
      </c>
      <c r="AU598" s="22">
        <v>199551000</v>
      </c>
      <c r="AV598" s="22">
        <v>86499000</v>
      </c>
      <c r="AW598" s="22">
        <v>184278000</v>
      </c>
      <c r="AX598" s="22">
        <v>63345000</v>
      </c>
      <c r="AY598" s="22">
        <v>86499000</v>
      </c>
      <c r="AZ598" s="22">
        <v>91520000</v>
      </c>
      <c r="BA598" s="22">
        <v>18.119874973079966</v>
      </c>
      <c r="BB598" s="22">
        <v>0.62415282223238322</v>
      </c>
      <c r="BC598" s="22">
        <v>3.9406983262593096</v>
      </c>
      <c r="BD598" s="23">
        <v>-0.16127086015617059</v>
      </c>
      <c r="BE598" s="21">
        <v>-0.292404740665</v>
      </c>
      <c r="BF598" s="23">
        <v>-5.8561714211742801</v>
      </c>
      <c r="BG598" s="21"/>
      <c r="BH598" s="21"/>
      <c r="BI598" s="21"/>
      <c r="BJ598" s="21">
        <v>-4.2307995895492934E-3</v>
      </c>
    </row>
    <row r="599" spans="1:63" x14ac:dyDescent="0.25">
      <c r="A599" s="18" t="s">
        <v>1379</v>
      </c>
      <c r="B599" s="18" t="s">
        <v>1380</v>
      </c>
      <c r="C599" s="18" t="s">
        <v>381</v>
      </c>
      <c r="D599" s="19"/>
      <c r="E599" s="20"/>
      <c r="F599" s="21">
        <v>0.18826355027799999</v>
      </c>
      <c r="G599" s="20"/>
      <c r="H599" s="21">
        <v>3.4318300272000002E-2</v>
      </c>
      <c r="I599" s="20"/>
      <c r="J599" s="22"/>
      <c r="K599" s="18">
        <v>1</v>
      </c>
      <c r="L599" s="18"/>
      <c r="M599" s="18"/>
      <c r="N599" s="18"/>
      <c r="O599" s="18">
        <v>1</v>
      </c>
      <c r="P599" s="22"/>
      <c r="Q599" s="22"/>
      <c r="R599" s="18"/>
      <c r="S599" s="22">
        <v>1780607.12833717</v>
      </c>
      <c r="T599" s="22">
        <v>66434408.456430398</v>
      </c>
      <c r="U599" s="22"/>
      <c r="V599" s="18"/>
      <c r="W599" s="18"/>
      <c r="X599" s="22"/>
      <c r="Y599" s="18"/>
      <c r="Z599" s="22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22"/>
      <c r="AM599" s="22"/>
      <c r="AN599" s="22"/>
      <c r="AO599" s="22"/>
      <c r="AP599" s="18"/>
      <c r="AQ599" s="22"/>
      <c r="AR599" s="22">
        <v>13772326.873560101</v>
      </c>
      <c r="AS599" s="22">
        <v>44252215.747391202</v>
      </c>
      <c r="AT599" s="22">
        <v>24505312.3729502</v>
      </c>
      <c r="AU599" s="22">
        <v>19746903.374441002</v>
      </c>
      <c r="AV599" s="22">
        <v>69251555.658916205</v>
      </c>
      <c r="AW599" s="22">
        <v>4613457.1080092201</v>
      </c>
      <c r="AX599" s="22">
        <v>66434408.456430398</v>
      </c>
      <c r="AY599" s="22">
        <v>69251555.658916205</v>
      </c>
      <c r="AZ599" s="22">
        <v>49485691.733639501</v>
      </c>
      <c r="BA599" s="22">
        <v>18.032490923520356</v>
      </c>
      <c r="BB599" s="22">
        <v>0.10425369735935081</v>
      </c>
      <c r="BC599" s="22">
        <v>0.65227403638850079</v>
      </c>
      <c r="BD599" s="23">
        <v>0.17937296326961771</v>
      </c>
      <c r="BE599" s="21">
        <v>9.628537121700001E-2</v>
      </c>
      <c r="BF599" s="22"/>
      <c r="BG599" s="21"/>
      <c r="BH599" s="21"/>
      <c r="BI599" s="21"/>
      <c r="BJ599" s="21">
        <v>2.6802483377344189E-2</v>
      </c>
    </row>
    <row r="600" spans="1:63" x14ac:dyDescent="0.25">
      <c r="A600" s="18" t="s">
        <v>1381</v>
      </c>
      <c r="B600" s="18" t="s">
        <v>1382</v>
      </c>
      <c r="C600" s="18" t="s">
        <v>746</v>
      </c>
      <c r="D600" s="19">
        <v>9186731.3672346696</v>
      </c>
      <c r="E600" s="20"/>
      <c r="F600" s="21">
        <v>2.8084011391380002</v>
      </c>
      <c r="G600" s="20">
        <v>0.153170677162626</v>
      </c>
      <c r="H600" s="21">
        <v>-0.10878490551</v>
      </c>
      <c r="I600" s="20"/>
      <c r="J600" s="22">
        <v>1.6901769043619901</v>
      </c>
      <c r="K600" s="18">
        <v>1</v>
      </c>
      <c r="L600" s="18"/>
      <c r="M600" s="18"/>
      <c r="N600" s="18"/>
      <c r="O600" s="18">
        <v>1</v>
      </c>
      <c r="P600" s="22"/>
      <c r="Q600" s="22">
        <v>0.158407281510067</v>
      </c>
      <c r="R600" s="18"/>
      <c r="S600" s="22">
        <v>-13137668.750746701</v>
      </c>
      <c r="T600" s="22">
        <v>133531121.819123</v>
      </c>
      <c r="U600" s="22"/>
      <c r="V600" s="18"/>
      <c r="W600" s="18"/>
      <c r="X600" s="22"/>
      <c r="Y600" s="18"/>
      <c r="Z600" s="22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22"/>
      <c r="AM600" s="22"/>
      <c r="AN600" s="22"/>
      <c r="AO600" s="22"/>
      <c r="AP600" s="18"/>
      <c r="AQ600" s="22">
        <v>0.13972242016368799</v>
      </c>
      <c r="AR600" s="22">
        <v>65729494.378293701</v>
      </c>
      <c r="AS600" s="22">
        <v>367281271.15606701</v>
      </c>
      <c r="AT600" s="22">
        <v>65256925.915601015</v>
      </c>
      <c r="AU600" s="22">
        <v>302024345.240466</v>
      </c>
      <c r="AV600" s="22">
        <v>220430760.33535701</v>
      </c>
      <c r="AW600" s="22">
        <v>183267625.07798699</v>
      </c>
      <c r="AX600" s="22"/>
      <c r="AY600" s="22"/>
      <c r="AZ600" s="22"/>
      <c r="BA600" s="22"/>
      <c r="BB600" s="22">
        <v>0.49898440097728802</v>
      </c>
      <c r="BC600" s="22"/>
      <c r="BD600" s="23"/>
      <c r="BE600" s="21"/>
      <c r="BF600" s="22"/>
      <c r="BG600" s="21"/>
      <c r="BH600" s="21"/>
      <c r="BI600" s="21"/>
      <c r="BJ600" s="21"/>
    </row>
    <row r="601" spans="1:63" x14ac:dyDescent="0.25">
      <c r="A601" s="18" t="s">
        <v>1383</v>
      </c>
      <c r="B601" s="18" t="s">
        <v>1384</v>
      </c>
      <c r="C601" s="18" t="s">
        <v>1339</v>
      </c>
      <c r="D601" s="19">
        <v>14883401.920438999</v>
      </c>
      <c r="E601" s="20"/>
      <c r="F601" s="21"/>
      <c r="G601" s="20"/>
      <c r="H601" s="21">
        <v>-0.88303359091999989</v>
      </c>
      <c r="I601" s="20"/>
      <c r="J601" s="22"/>
      <c r="K601" s="18"/>
      <c r="L601" s="18">
        <v>1</v>
      </c>
      <c r="M601" s="18"/>
      <c r="N601" s="18"/>
      <c r="O601" s="18">
        <v>1</v>
      </c>
      <c r="P601" s="22"/>
      <c r="Q601" s="22"/>
      <c r="R601" s="18"/>
      <c r="S601" s="22">
        <v>-797656.59891210997</v>
      </c>
      <c r="T601" s="22">
        <v>1168937.1179333499</v>
      </c>
      <c r="U601" s="22"/>
      <c r="V601" s="18"/>
      <c r="W601" s="18"/>
      <c r="X601" s="22"/>
      <c r="Y601" s="18"/>
      <c r="Z601" s="22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22"/>
      <c r="AM601" s="22"/>
      <c r="AN601" s="22">
        <v>0</v>
      </c>
      <c r="AO601" s="22"/>
      <c r="AP601" s="18"/>
      <c r="AQ601" s="22"/>
      <c r="AR601" s="22">
        <v>16476555.598592101</v>
      </c>
      <c r="AS601" s="22">
        <v>22898603.7284653</v>
      </c>
      <c r="AT601" s="22">
        <v>10799285.5037806</v>
      </c>
      <c r="AU601" s="22">
        <v>12099318.2246847</v>
      </c>
      <c r="AV601" s="22">
        <v>1397984.40700252</v>
      </c>
      <c r="AW601" s="22"/>
      <c r="AX601" s="22">
        <v>1168937.1179333499</v>
      </c>
      <c r="AY601" s="22">
        <v>1397984.40700252</v>
      </c>
      <c r="AZ601" s="22">
        <v>639269.62837837799</v>
      </c>
      <c r="BA601" s="22">
        <v>14.061073747800076</v>
      </c>
      <c r="BB601" s="22"/>
      <c r="BC601" s="22">
        <v>17.84129628118443</v>
      </c>
      <c r="BD601" s="23">
        <v>0.51150259363580419</v>
      </c>
      <c r="BE601" s="21">
        <v>-9.1253914980000003E-2</v>
      </c>
      <c r="BF601" s="22"/>
      <c r="BG601" s="21"/>
      <c r="BH601" s="21"/>
      <c r="BI601" s="21"/>
      <c r="BJ601" s="21">
        <v>-0.68237768026593759</v>
      </c>
    </row>
    <row r="602" spans="1:63" x14ac:dyDescent="0.25">
      <c r="A602" s="18" t="s">
        <v>1385</v>
      </c>
      <c r="B602" s="18" t="s">
        <v>1386</v>
      </c>
      <c r="C602" s="18" t="s">
        <v>275</v>
      </c>
      <c r="D602" s="19">
        <v>1463239723.0155599</v>
      </c>
      <c r="E602" s="20">
        <v>22.332422871983201</v>
      </c>
      <c r="F602" s="21">
        <v>9.351238350669</v>
      </c>
      <c r="G602" s="20">
        <v>4.3390796207104501</v>
      </c>
      <c r="H602" s="21">
        <v>4.3442084613000004E-2</v>
      </c>
      <c r="I602" s="20">
        <v>3.4013565923</v>
      </c>
      <c r="J602" s="22">
        <v>1.5848425039408001</v>
      </c>
      <c r="K602" s="18"/>
      <c r="L602" s="18">
        <v>1</v>
      </c>
      <c r="M602" s="18"/>
      <c r="N602" s="18"/>
      <c r="O602" s="18">
        <v>1</v>
      </c>
      <c r="P602" s="22"/>
      <c r="Q602" s="22">
        <v>4.3390796207104501</v>
      </c>
      <c r="R602" s="18" t="b">
        <v>0</v>
      </c>
      <c r="S602" s="22">
        <v>310760344.26324201</v>
      </c>
      <c r="T602" s="22">
        <v>1888260199.8575201</v>
      </c>
      <c r="U602" s="22"/>
      <c r="V602" s="18" t="b">
        <v>1</v>
      </c>
      <c r="W602" s="18"/>
      <c r="X602" s="22"/>
      <c r="Y602" s="18" t="b">
        <v>0</v>
      </c>
      <c r="Z602" s="22">
        <v>0.49054095163108602</v>
      </c>
      <c r="AA602" s="18" t="b">
        <v>0</v>
      </c>
      <c r="AB602" s="18" t="b">
        <v>0</v>
      </c>
      <c r="AC602" s="18" t="b">
        <v>1</v>
      </c>
      <c r="AD602" s="18" t="b">
        <v>0</v>
      </c>
      <c r="AE602" s="18" t="b">
        <v>0</v>
      </c>
      <c r="AF602" s="18" t="b">
        <v>0</v>
      </c>
      <c r="AG602" s="18" t="b">
        <v>0</v>
      </c>
      <c r="AH602" s="18" t="b">
        <v>0</v>
      </c>
      <c r="AI602" s="18" t="b">
        <v>0</v>
      </c>
      <c r="AJ602" s="18" t="b">
        <v>0</v>
      </c>
      <c r="AK602" s="18" t="s">
        <v>268</v>
      </c>
      <c r="AL602" s="22">
        <v>13.61</v>
      </c>
      <c r="AM602" s="22">
        <v>0.37783696908008202</v>
      </c>
      <c r="AN602" s="22">
        <v>0</v>
      </c>
      <c r="AO602" s="22">
        <v>105234149.983999</v>
      </c>
      <c r="AP602" s="18" t="b">
        <v>1</v>
      </c>
      <c r="AQ602" s="22">
        <v>4.2445063421823903</v>
      </c>
      <c r="AR602" s="22">
        <v>2213426266.43818</v>
      </c>
      <c r="AS602" s="22">
        <v>4921779848.6627998</v>
      </c>
      <c r="AT602" s="22">
        <v>364402641.66201019</v>
      </c>
      <c r="AU602" s="22">
        <v>4557377207.0007896</v>
      </c>
      <c r="AV602" s="22">
        <v>2410104254.7897501</v>
      </c>
      <c r="AW602" s="22">
        <v>3407615957.7950201</v>
      </c>
      <c r="AX602" s="22"/>
      <c r="AY602" s="22"/>
      <c r="AZ602" s="22"/>
      <c r="BA602" s="22"/>
      <c r="BB602" s="22">
        <v>0.69235440482386401</v>
      </c>
      <c r="BC602" s="22"/>
      <c r="BD602" s="23"/>
      <c r="BE602" s="21">
        <v>0.21691751493600001</v>
      </c>
      <c r="BF602" s="23">
        <v>2.33106068915271E-2</v>
      </c>
      <c r="BG602" s="21">
        <v>0.10099999999999999</v>
      </c>
      <c r="BH602" s="21">
        <v>2.2000000000000002E-2</v>
      </c>
      <c r="BI602" s="21">
        <v>0.19725000000000001</v>
      </c>
      <c r="BJ602" s="21"/>
    </row>
    <row r="603" spans="1:63" x14ac:dyDescent="0.25">
      <c r="A603" s="18" t="s">
        <v>1387</v>
      </c>
      <c r="B603" s="18" t="s">
        <v>1388</v>
      </c>
      <c r="C603" s="18" t="s">
        <v>236</v>
      </c>
      <c r="D603" s="19">
        <v>71657417.599999994</v>
      </c>
      <c r="E603" s="20"/>
      <c r="F603" s="21">
        <v>4.5350766274999996E-2</v>
      </c>
      <c r="G603" s="20">
        <v>2.55709271413156</v>
      </c>
      <c r="H603" s="21">
        <v>-2.7430782930129998</v>
      </c>
      <c r="I603" s="20"/>
      <c r="J603" s="22">
        <v>0.63542038191402495</v>
      </c>
      <c r="K603" s="18"/>
      <c r="L603" s="18">
        <v>1</v>
      </c>
      <c r="M603" s="18"/>
      <c r="N603" s="18"/>
      <c r="O603" s="18">
        <v>1</v>
      </c>
      <c r="P603" s="22"/>
      <c r="Q603" s="22">
        <v>2.55709271413156</v>
      </c>
      <c r="R603" s="18"/>
      <c r="S603" s="22">
        <v>-17410470</v>
      </c>
      <c r="T603" s="22">
        <v>6535960</v>
      </c>
      <c r="U603" s="22"/>
      <c r="V603" s="18"/>
      <c r="W603" s="18"/>
      <c r="X603" s="22"/>
      <c r="Y603" s="18"/>
      <c r="Z603" s="22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22"/>
      <c r="AM603" s="22"/>
      <c r="AN603" s="22"/>
      <c r="AO603" s="22"/>
      <c r="AP603" s="18"/>
      <c r="AQ603" s="22"/>
      <c r="AR603" s="22">
        <v>1913320</v>
      </c>
      <c r="AS603" s="22">
        <v>5738100</v>
      </c>
      <c r="AT603" s="22">
        <v>6184460</v>
      </c>
      <c r="AU603" s="22">
        <v>-446360</v>
      </c>
      <c r="AV603" s="22">
        <v>41771050</v>
      </c>
      <c r="AW603" s="22">
        <v>280470</v>
      </c>
      <c r="AX603" s="22">
        <v>6535960</v>
      </c>
      <c r="AY603" s="22">
        <v>41771050</v>
      </c>
      <c r="AZ603" s="22">
        <v>23064560</v>
      </c>
      <c r="BA603" s="22">
        <v>16.620271934684112</v>
      </c>
      <c r="BB603" s="22">
        <v>4.8878548648507346E-2</v>
      </c>
      <c r="BC603" s="22">
        <v>0.23756800514045476</v>
      </c>
      <c r="BD603" s="23">
        <v>-1.6239939290699779E-2</v>
      </c>
      <c r="BE603" s="21">
        <v>-1.0892375629890001</v>
      </c>
      <c r="BF603" s="22"/>
      <c r="BG603" s="21"/>
      <c r="BH603" s="21"/>
      <c r="BI603" s="21"/>
      <c r="BJ603" s="21">
        <v>-2.663796902061824</v>
      </c>
    </row>
    <row r="604" spans="1:63" x14ac:dyDescent="0.25">
      <c r="A604" s="18" t="s">
        <v>1389</v>
      </c>
      <c r="B604" s="18" t="s">
        <v>1390</v>
      </c>
      <c r="C604" s="18" t="s">
        <v>311</v>
      </c>
      <c r="D604" s="19">
        <v>15413885.1163784</v>
      </c>
      <c r="E604" s="20"/>
      <c r="F604" s="21">
        <v>0.11463607784800001</v>
      </c>
      <c r="G604" s="20">
        <v>0.36989477373277302</v>
      </c>
      <c r="H604" s="21">
        <v>-5.1320754716980002</v>
      </c>
      <c r="I604" s="20"/>
      <c r="J604" s="22">
        <v>0.41910758329305398</v>
      </c>
      <c r="K604" s="18">
        <v>1</v>
      </c>
      <c r="L604" s="18"/>
      <c r="M604" s="18"/>
      <c r="N604" s="18"/>
      <c r="O604" s="18">
        <v>1</v>
      </c>
      <c r="P604" s="22"/>
      <c r="Q604" s="22">
        <v>0.36989477373277302</v>
      </c>
      <c r="R604" s="18"/>
      <c r="S604" s="22">
        <v>-2480000</v>
      </c>
      <c r="T604" s="22">
        <v>265000</v>
      </c>
      <c r="U604" s="22"/>
      <c r="V604" s="18"/>
      <c r="W604" s="18"/>
      <c r="X604" s="22"/>
      <c r="Y604" s="18"/>
      <c r="Z604" s="22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22"/>
      <c r="AM604" s="22">
        <v>1.3060781462188999E-2</v>
      </c>
      <c r="AN604" s="22"/>
      <c r="AO604" s="22"/>
      <c r="AP604" s="18"/>
      <c r="AQ604" s="22"/>
      <c r="AR604" s="22">
        <v>2465000</v>
      </c>
      <c r="AS604" s="22">
        <v>60300000</v>
      </c>
      <c r="AT604" s="22">
        <v>41671000</v>
      </c>
      <c r="AU604" s="22">
        <v>18629000</v>
      </c>
      <c r="AV604" s="22">
        <v>1934000</v>
      </c>
      <c r="AW604" s="22">
        <v>4777000</v>
      </c>
      <c r="AX604" s="22">
        <v>265000</v>
      </c>
      <c r="AY604" s="22">
        <v>1934000</v>
      </c>
      <c r="AZ604" s="22">
        <v>1504000</v>
      </c>
      <c r="BA604" s="22">
        <v>13.481293029981867</v>
      </c>
      <c r="BB604" s="22">
        <v>7.9220563847429523E-2</v>
      </c>
      <c r="BC604" s="22">
        <v>54.843110504774899</v>
      </c>
      <c r="BD604" s="23">
        <v>-0.28853701401570997</v>
      </c>
      <c r="BE604" s="21">
        <v>-1.7260004036000001E-2</v>
      </c>
      <c r="BF604" s="23">
        <v>2.96380914654805E-2</v>
      </c>
      <c r="BG604" s="21"/>
      <c r="BH604" s="21"/>
      <c r="BI604" s="21"/>
      <c r="BJ604" s="21">
        <v>-9.3584905660377355</v>
      </c>
    </row>
    <row r="605" spans="1:63" x14ac:dyDescent="0.25">
      <c r="A605" s="18" t="s">
        <v>1391</v>
      </c>
      <c r="B605" s="18" t="s">
        <v>1392</v>
      </c>
      <c r="C605" s="18" t="s">
        <v>752</v>
      </c>
      <c r="D605" s="19">
        <v>17542372.8813559</v>
      </c>
      <c r="E605" s="20">
        <v>11.9150405802107</v>
      </c>
      <c r="F605" s="21">
        <v>7.5787520627999996E-2</v>
      </c>
      <c r="G605" s="20">
        <v>0.67066690856021505</v>
      </c>
      <c r="H605" s="21">
        <v>0.22281876504500001</v>
      </c>
      <c r="I605" s="20">
        <v>10.903928064400001</v>
      </c>
      <c r="J605" s="22">
        <v>0.95918432279974397</v>
      </c>
      <c r="K605" s="18">
        <v>1</v>
      </c>
      <c r="L605" s="18"/>
      <c r="M605" s="18"/>
      <c r="N605" s="18"/>
      <c r="O605" s="18">
        <v>1</v>
      </c>
      <c r="P605" s="22"/>
      <c r="Q605" s="22">
        <v>0.67066690856021505</v>
      </c>
      <c r="R605" s="18"/>
      <c r="S605" s="22">
        <v>524943.43891402695</v>
      </c>
      <c r="T605" s="22">
        <v>6349957.5791855203</v>
      </c>
      <c r="U605" s="22"/>
      <c r="V605" s="18"/>
      <c r="W605" s="18"/>
      <c r="X605" s="22"/>
      <c r="Y605" s="18"/>
      <c r="Z605" s="22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22"/>
      <c r="AM605" s="22"/>
      <c r="AN605" s="22">
        <v>0</v>
      </c>
      <c r="AO605" s="22"/>
      <c r="AP605" s="18"/>
      <c r="AQ605" s="22"/>
      <c r="AR605" s="22">
        <v>4557565.0452488698</v>
      </c>
      <c r="AS605" s="22">
        <v>45582777.149321303</v>
      </c>
      <c r="AT605" s="22">
        <v>26186199.095022704</v>
      </c>
      <c r="AU605" s="22">
        <v>19396578.054298598</v>
      </c>
      <c r="AV605" s="22">
        <v>6329053.6723163798</v>
      </c>
      <c r="AW605" s="22">
        <v>1984587.1040723999</v>
      </c>
      <c r="AX605" s="22">
        <v>6349957.5791855203</v>
      </c>
      <c r="AY605" s="22">
        <v>6329053.6723163798</v>
      </c>
      <c r="AZ605" s="22">
        <v>6429455.7247602902</v>
      </c>
      <c r="BA605" s="22">
        <v>15.662309987251728</v>
      </c>
      <c r="BB605" s="22">
        <v>4.3538091098996347E-2</v>
      </c>
      <c r="BC605" s="22">
        <v>7.1902731601285979</v>
      </c>
      <c r="BD605" s="23">
        <v>-6.1565501165768508E-3</v>
      </c>
      <c r="BE605" s="21">
        <v>5.7499249077999998E-2</v>
      </c>
      <c r="BF605" s="22"/>
      <c r="BG605" s="21"/>
      <c r="BH605" s="21"/>
      <c r="BI605" s="21"/>
      <c r="BJ605" s="21">
        <v>8.266881036099126E-2</v>
      </c>
    </row>
    <row r="606" spans="1:63" x14ac:dyDescent="0.25">
      <c r="A606" s="18" t="s">
        <v>1393</v>
      </c>
      <c r="B606" s="18" t="s">
        <v>1394</v>
      </c>
      <c r="C606" s="18" t="s">
        <v>851</v>
      </c>
      <c r="D606" s="19">
        <v>36378613.983179398</v>
      </c>
      <c r="E606" s="20">
        <v>36.9527867490932</v>
      </c>
      <c r="F606" s="21">
        <v>0</v>
      </c>
      <c r="G606" s="20">
        <v>0.96319506762483997</v>
      </c>
      <c r="H606" s="21">
        <v>7.4615969986000008E-2</v>
      </c>
      <c r="I606" s="20">
        <v>10.338528185199999</v>
      </c>
      <c r="J606" s="22">
        <v>1.0771511229309401</v>
      </c>
      <c r="K606" s="18">
        <v>1</v>
      </c>
      <c r="L606" s="18"/>
      <c r="M606" s="18"/>
      <c r="N606" s="18"/>
      <c r="O606" s="18">
        <v>1</v>
      </c>
      <c r="P606" s="22"/>
      <c r="Q606" s="22">
        <v>0.93048278230927906</v>
      </c>
      <c r="R606" s="18"/>
      <c r="S606" s="22">
        <v>563169.07238838298</v>
      </c>
      <c r="T606" s="22">
        <v>13192001.0975293</v>
      </c>
      <c r="U606" s="22"/>
      <c r="V606" s="18"/>
      <c r="W606" s="18"/>
      <c r="X606" s="22"/>
      <c r="Y606" s="18"/>
      <c r="Z606" s="22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22"/>
      <c r="AM606" s="22"/>
      <c r="AN606" s="22"/>
      <c r="AO606" s="22"/>
      <c r="AP606" s="18"/>
      <c r="AQ606" s="22"/>
      <c r="AR606" s="22">
        <v>13486732.2891201</v>
      </c>
      <c r="AS606" s="22">
        <v>38359591.720849603</v>
      </c>
      <c r="AT606" s="22">
        <v>37763779.569137424</v>
      </c>
      <c r="AU606" s="22">
        <v>595812.15171218</v>
      </c>
      <c r="AV606" s="22">
        <v>19513315.987225398</v>
      </c>
      <c r="AW606" s="22">
        <v>0</v>
      </c>
      <c r="AX606" s="22"/>
      <c r="AY606" s="22"/>
      <c r="AZ606" s="22"/>
      <c r="BA606" s="22"/>
      <c r="BB606" s="22">
        <v>0</v>
      </c>
      <c r="BC606" s="22"/>
      <c r="BD606" s="23"/>
      <c r="BE606" s="21">
        <v>2.5471704764999999E-2</v>
      </c>
      <c r="BF606" s="22"/>
      <c r="BG606" s="21"/>
      <c r="BH606" s="21"/>
      <c r="BI606" s="21"/>
      <c r="BJ606" s="21"/>
    </row>
    <row r="607" spans="1:63" x14ac:dyDescent="0.25">
      <c r="A607" s="18" t="s">
        <v>1395</v>
      </c>
      <c r="B607" s="18" t="s">
        <v>1396</v>
      </c>
      <c r="C607" s="18" t="s">
        <v>236</v>
      </c>
      <c r="D607" s="19">
        <v>719287.64879999997</v>
      </c>
      <c r="E607" s="20"/>
      <c r="F607" s="21"/>
      <c r="G607" s="20"/>
      <c r="H607" s="21"/>
      <c r="I607" s="20"/>
      <c r="J607" s="22"/>
      <c r="K607" s="18"/>
      <c r="L607" s="18">
        <v>1</v>
      </c>
      <c r="M607" s="18"/>
      <c r="N607" s="18"/>
      <c r="O607" s="18">
        <v>1</v>
      </c>
      <c r="P607" s="22"/>
      <c r="Q607" s="22"/>
      <c r="R607" s="18"/>
      <c r="S607" s="22"/>
      <c r="T607" s="22">
        <v>7624090</v>
      </c>
      <c r="U607" s="22"/>
      <c r="V607" s="18"/>
      <c r="W607" s="18"/>
      <c r="X607" s="22"/>
      <c r="Y607" s="18"/>
      <c r="Z607" s="22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22"/>
      <c r="AM607" s="22"/>
      <c r="AN607" s="22"/>
      <c r="AO607" s="22"/>
      <c r="AP607" s="18"/>
      <c r="AQ607" s="22"/>
      <c r="AR607" s="22">
        <v>1888450</v>
      </c>
      <c r="AS607" s="22">
        <v>2790740</v>
      </c>
      <c r="AT607" s="22">
        <v>-354760</v>
      </c>
      <c r="AU607" s="22">
        <v>3145500</v>
      </c>
      <c r="AV607" s="22">
        <v>8285740</v>
      </c>
      <c r="AW607" s="22">
        <v>532920</v>
      </c>
      <c r="AX607" s="22">
        <v>7624090</v>
      </c>
      <c r="AY607" s="22">
        <v>8285740</v>
      </c>
      <c r="AZ607" s="22">
        <v>9078370</v>
      </c>
      <c r="BA607" s="22">
        <v>15.888435025986102</v>
      </c>
      <c r="BB607" s="22">
        <v>0.19096010377175945</v>
      </c>
      <c r="BC607" s="22">
        <v>0.35081958763858573</v>
      </c>
      <c r="BD607" s="23">
        <v>-8.3581894413684049E-2</v>
      </c>
      <c r="BE607" s="21"/>
      <c r="BF607" s="22"/>
      <c r="BG607" s="21"/>
      <c r="BH607" s="21"/>
      <c r="BI607" s="21"/>
      <c r="BJ607" s="21"/>
    </row>
    <row r="608" spans="1:63" x14ac:dyDescent="0.25">
      <c r="A608" s="18" t="s">
        <v>1397</v>
      </c>
      <c r="B608" s="18" t="s">
        <v>1398</v>
      </c>
      <c r="C608" s="18" t="s">
        <v>236</v>
      </c>
      <c r="D608" s="19">
        <v>2617345216.1999998</v>
      </c>
      <c r="E608" s="20"/>
      <c r="F608" s="21">
        <v>1.4973725722059998</v>
      </c>
      <c r="G608" s="20">
        <v>1.2203228445761301</v>
      </c>
      <c r="H608" s="21">
        <v>-4.0030915239999999E-3</v>
      </c>
      <c r="I608" s="20">
        <v>4.3368051255999998</v>
      </c>
      <c r="J608" s="22">
        <v>2.0698814773963199</v>
      </c>
      <c r="K608" s="18"/>
      <c r="L608" s="18"/>
      <c r="M608" s="18"/>
      <c r="N608" s="18">
        <v>1</v>
      </c>
      <c r="O608" s="18">
        <v>1</v>
      </c>
      <c r="P608" s="22">
        <v>497682</v>
      </c>
      <c r="Q608" s="22">
        <v>1.2203228445761301</v>
      </c>
      <c r="R608" s="18" t="b">
        <v>0</v>
      </c>
      <c r="S608" s="22">
        <v>-236689000</v>
      </c>
      <c r="T608" s="22">
        <v>2127106000</v>
      </c>
      <c r="U608" s="22"/>
      <c r="V608" s="18" t="b">
        <v>0</v>
      </c>
      <c r="W608" s="18"/>
      <c r="X608" s="22"/>
      <c r="Y608" s="18" t="b">
        <v>0</v>
      </c>
      <c r="Z608" s="22">
        <v>0.76051000000000002</v>
      </c>
      <c r="AA608" s="18" t="b">
        <v>0</v>
      </c>
      <c r="AB608" s="18" t="b">
        <v>0</v>
      </c>
      <c r="AC608" s="18" t="b">
        <v>0</v>
      </c>
      <c r="AD608" s="18" t="b">
        <v>0</v>
      </c>
      <c r="AE608" s="18" t="b">
        <v>0</v>
      </c>
      <c r="AF608" s="18" t="b">
        <v>0</v>
      </c>
      <c r="AG608" s="18" t="b">
        <v>0</v>
      </c>
      <c r="AH608" s="18" t="b">
        <v>0</v>
      </c>
      <c r="AI608" s="18" t="b">
        <v>0</v>
      </c>
      <c r="AJ608" s="18" t="b">
        <v>0</v>
      </c>
      <c r="AK608" s="18" t="s">
        <v>244</v>
      </c>
      <c r="AL608" s="22"/>
      <c r="AM608" s="22">
        <v>-3.22</v>
      </c>
      <c r="AN608" s="22"/>
      <c r="AO608" s="22">
        <v>64050400</v>
      </c>
      <c r="AP608" s="18" t="b">
        <v>0</v>
      </c>
      <c r="AQ608" s="22">
        <v>1.2203227956673499</v>
      </c>
      <c r="AR608" s="22">
        <v>982802000</v>
      </c>
      <c r="AS608" s="22">
        <v>6887622000</v>
      </c>
      <c r="AT608" s="22">
        <v>2139545000</v>
      </c>
      <c r="AU608" s="22">
        <v>4748077000</v>
      </c>
      <c r="AV608" s="22">
        <v>2971963000</v>
      </c>
      <c r="AW608" s="22">
        <v>3203696000</v>
      </c>
      <c r="AX608" s="22">
        <v>2127106000</v>
      </c>
      <c r="AY608" s="22">
        <v>2971963000</v>
      </c>
      <c r="AZ608" s="22">
        <v>3221679000</v>
      </c>
      <c r="BA608" s="22">
        <v>21.645258360783622</v>
      </c>
      <c r="BB608" s="22">
        <v>0.46513818557406317</v>
      </c>
      <c r="BC608" s="22">
        <v>2.7015213953762931</v>
      </c>
      <c r="BD608" s="23">
        <v>-0.1808934413204687</v>
      </c>
      <c r="BE608" s="21">
        <v>-3.9471009670000003E-3</v>
      </c>
      <c r="BF608" s="23">
        <v>-3.3243548348367603E-2</v>
      </c>
      <c r="BG608" s="21"/>
      <c r="BH608" s="21">
        <v>4.0000000000000001E-3</v>
      </c>
      <c r="BI608" s="21">
        <v>1.1000000000000001E-2</v>
      </c>
      <c r="BJ608" s="21">
        <v>-0.11127278095214813</v>
      </c>
    </row>
    <row r="609" spans="1:63" x14ac:dyDescent="0.25">
      <c r="A609" s="18" t="s">
        <v>1399</v>
      </c>
      <c r="B609" s="18" t="s">
        <v>1400</v>
      </c>
      <c r="C609" s="18" t="s">
        <v>827</v>
      </c>
      <c r="D609" s="19">
        <v>65232472.527472503</v>
      </c>
      <c r="E609" s="20"/>
      <c r="F609" s="21">
        <v>1.2907188367320002</v>
      </c>
      <c r="G609" s="20">
        <v>0.38622084329178802</v>
      </c>
      <c r="H609" s="21">
        <v>-4.7283870770000007E-3</v>
      </c>
      <c r="I609" s="20">
        <v>2.6093705777</v>
      </c>
      <c r="J609" s="22">
        <v>1.80795720073854</v>
      </c>
      <c r="K609" s="18">
        <v>1</v>
      </c>
      <c r="L609" s="18"/>
      <c r="M609" s="18"/>
      <c r="N609" s="18"/>
      <c r="O609" s="18">
        <v>1</v>
      </c>
      <c r="P609" s="22"/>
      <c r="Q609" s="22">
        <v>0.385162703995098</v>
      </c>
      <c r="R609" s="18"/>
      <c r="S609" s="22">
        <v>22141020</v>
      </c>
      <c r="T609" s="22">
        <v>490839680</v>
      </c>
      <c r="U609" s="22"/>
      <c r="V609" s="18"/>
      <c r="W609" s="18"/>
      <c r="X609" s="22"/>
      <c r="Y609" s="18"/>
      <c r="Z609" s="22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22"/>
      <c r="AM609" s="22">
        <v>3.0914673760899999E-3</v>
      </c>
      <c r="AN609" s="22">
        <v>1553407.17</v>
      </c>
      <c r="AO609" s="22"/>
      <c r="AP609" s="18"/>
      <c r="AQ609" s="22">
        <v>0.35745365113158301</v>
      </c>
      <c r="AR609" s="22">
        <v>248654970</v>
      </c>
      <c r="AS609" s="22">
        <v>574144140</v>
      </c>
      <c r="AT609" s="22">
        <v>168899410</v>
      </c>
      <c r="AU609" s="22">
        <v>405244730</v>
      </c>
      <c r="AV609" s="22">
        <v>438865360</v>
      </c>
      <c r="AW609" s="22">
        <v>218001650</v>
      </c>
      <c r="AX609" s="22">
        <v>490839680</v>
      </c>
      <c r="AY609" s="22">
        <v>438865360</v>
      </c>
      <c r="AZ609" s="22">
        <v>482446120</v>
      </c>
      <c r="BA609" s="22">
        <v>19.955665671044184</v>
      </c>
      <c r="BB609" s="22">
        <v>0.37969846735699508</v>
      </c>
      <c r="BC609" s="22">
        <v>1.235110309824716</v>
      </c>
      <c r="BD609" s="23">
        <v>1.4047972134054579E-2</v>
      </c>
      <c r="BE609" s="21">
        <v>-1.9496052138E-2</v>
      </c>
      <c r="BF609" s="23">
        <v>3.5943548988013399E-2</v>
      </c>
      <c r="BG609" s="21"/>
      <c r="BH609" s="21"/>
      <c r="BI609" s="21"/>
      <c r="BJ609" s="21">
        <v>4.5108455779288258E-2</v>
      </c>
    </row>
    <row r="610" spans="1:63" x14ac:dyDescent="0.25">
      <c r="A610" s="18" t="s">
        <v>1401</v>
      </c>
      <c r="B610" s="18" t="s">
        <v>1402</v>
      </c>
      <c r="C610" s="18" t="s">
        <v>236</v>
      </c>
      <c r="D610" s="19">
        <v>5238.0333000000001</v>
      </c>
      <c r="E610" s="20"/>
      <c r="F610" s="21"/>
      <c r="G610" s="20"/>
      <c r="H610" s="21"/>
      <c r="I610" s="20"/>
      <c r="J610" s="22"/>
      <c r="K610" s="18">
        <v>1</v>
      </c>
      <c r="L610" s="18">
        <v>1</v>
      </c>
      <c r="M610" s="18"/>
      <c r="N610" s="18">
        <v>1</v>
      </c>
      <c r="O610" s="18">
        <v>3</v>
      </c>
      <c r="P610" s="22"/>
      <c r="Q610" s="22"/>
      <c r="R610" s="18"/>
      <c r="S610" s="22"/>
      <c r="T610" s="22">
        <v>5811000</v>
      </c>
      <c r="U610" s="22"/>
      <c r="V610" s="18"/>
      <c r="W610" s="18"/>
      <c r="X610" s="22"/>
      <c r="Y610" s="18"/>
      <c r="Z610" s="22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22"/>
      <c r="AM610" s="22">
        <v>-1.32</v>
      </c>
      <c r="AN610" s="22"/>
      <c r="AO610" s="22"/>
      <c r="AP610" s="18"/>
      <c r="AQ610" s="22">
        <v>4.6874999999999998E-4</v>
      </c>
      <c r="AR610" s="22">
        <v>1206000</v>
      </c>
      <c r="AS610" s="22">
        <v>17262000</v>
      </c>
      <c r="AT610" s="22">
        <v>6820000</v>
      </c>
      <c r="AU610" s="22">
        <v>10442000</v>
      </c>
      <c r="AV610" s="22">
        <v>4186000</v>
      </c>
      <c r="AW610" s="22">
        <v>7000000</v>
      </c>
      <c r="AX610" s="22">
        <v>5811000</v>
      </c>
      <c r="AY610" s="22">
        <v>4186000</v>
      </c>
      <c r="AZ610" s="22">
        <v>1238000</v>
      </c>
      <c r="BA610" s="22">
        <v>15.411259706522662</v>
      </c>
      <c r="BB610" s="22">
        <v>0.40551500405515006</v>
      </c>
      <c r="BC610" s="22">
        <v>3.4534360308092427</v>
      </c>
      <c r="BD610" s="23">
        <v>1.3847294273472541</v>
      </c>
      <c r="BE610" s="21"/>
      <c r="BF610" s="23">
        <v>-8.5234269674556202</v>
      </c>
      <c r="BG610" s="21"/>
      <c r="BH610" s="21"/>
      <c r="BI610" s="21"/>
      <c r="BJ610" s="21"/>
    </row>
    <row r="611" spans="1:63" x14ac:dyDescent="0.25">
      <c r="A611" s="18" t="s">
        <v>1403</v>
      </c>
      <c r="B611" s="18" t="s">
        <v>1404</v>
      </c>
      <c r="C611" s="18" t="s">
        <v>746</v>
      </c>
      <c r="D611" s="19">
        <v>4720381.0546088796</v>
      </c>
      <c r="E611" s="20">
        <v>19.959091266506199</v>
      </c>
      <c r="F611" s="21">
        <v>0.21864311680000001</v>
      </c>
      <c r="G611" s="20">
        <v>0.37267811081510699</v>
      </c>
      <c r="H611" s="21">
        <v>1.0788373099999999E-3</v>
      </c>
      <c r="I611" s="20">
        <v>6.8957994886999998</v>
      </c>
      <c r="J611" s="22">
        <v>0.86184824036979701</v>
      </c>
      <c r="K611" s="18">
        <v>1</v>
      </c>
      <c r="L611" s="18">
        <v>1</v>
      </c>
      <c r="M611" s="18"/>
      <c r="N611" s="18">
        <v>1</v>
      </c>
      <c r="O611" s="18">
        <v>3</v>
      </c>
      <c r="P611" s="22"/>
      <c r="Q611" s="22">
        <v>0.398514838374814</v>
      </c>
      <c r="R611" s="18"/>
      <c r="S611" s="22">
        <v>167841.45062588801</v>
      </c>
      <c r="T611" s="22">
        <v>12759613.9805928</v>
      </c>
      <c r="U611" s="22"/>
      <c r="V611" s="18"/>
      <c r="W611" s="18"/>
      <c r="X611" s="22"/>
      <c r="Y611" s="18"/>
      <c r="Z611" s="22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22"/>
      <c r="AM611" s="22"/>
      <c r="AN611" s="22"/>
      <c r="AO611" s="22"/>
      <c r="AP611" s="18"/>
      <c r="AQ611" s="22"/>
      <c r="AR611" s="22">
        <v>4344005.9469289696</v>
      </c>
      <c r="AS611" s="22">
        <v>18781224.6956845</v>
      </c>
      <c r="AT611" s="22">
        <v>12349674.113602281</v>
      </c>
      <c r="AU611" s="22">
        <v>6431550.5820822204</v>
      </c>
      <c r="AV611" s="22">
        <v>15278230.7025152</v>
      </c>
      <c r="AW611" s="22">
        <v>2700171.2396957502</v>
      </c>
      <c r="AX611" s="22">
        <v>12759613.9805928</v>
      </c>
      <c r="AY611" s="22">
        <v>15278230.7025152</v>
      </c>
      <c r="AZ611" s="22">
        <v>13501105.8209184</v>
      </c>
      <c r="BA611" s="22">
        <v>16.451867563198363</v>
      </c>
      <c r="BB611" s="22">
        <v>0.14376971062575</v>
      </c>
      <c r="BC611" s="22">
        <v>1.3397053095881974</v>
      </c>
      <c r="BD611" s="23">
        <v>-1.6610963728035347E-2</v>
      </c>
      <c r="BE611" s="21"/>
      <c r="BF611" s="22"/>
      <c r="BG611" s="21"/>
      <c r="BH611" s="21"/>
      <c r="BI611" s="21"/>
      <c r="BJ611" s="21">
        <v>1.3154116643432363E-2</v>
      </c>
    </row>
    <row r="612" spans="1:63" x14ac:dyDescent="0.25">
      <c r="A612" s="18" t="s">
        <v>1405</v>
      </c>
      <c r="B612" s="18" t="s">
        <v>1406</v>
      </c>
      <c r="C612" s="18" t="s">
        <v>236</v>
      </c>
      <c r="D612" s="19">
        <v>2394730267.3000002</v>
      </c>
      <c r="E612" s="20">
        <v>255.31655596855799</v>
      </c>
      <c r="F612" s="21">
        <v>1.0019314545119999</v>
      </c>
      <c r="G612" s="20">
        <v>8.05875111445628</v>
      </c>
      <c r="H612" s="21">
        <v>6.568726974099999E-2</v>
      </c>
      <c r="I612" s="20"/>
      <c r="J612" s="22"/>
      <c r="K612" s="18"/>
      <c r="L612" s="18"/>
      <c r="M612" s="18"/>
      <c r="N612" s="18">
        <v>1</v>
      </c>
      <c r="O612" s="18">
        <v>1</v>
      </c>
      <c r="P612" s="22"/>
      <c r="Q612" s="22">
        <v>8.05875111445628</v>
      </c>
      <c r="R612" s="18"/>
      <c r="S612" s="22">
        <v>85214000</v>
      </c>
      <c r="T612" s="22">
        <v>701384000</v>
      </c>
      <c r="U612" s="22"/>
      <c r="V612" s="18"/>
      <c r="W612" s="18"/>
      <c r="X612" s="22"/>
      <c r="Y612" s="18"/>
      <c r="Z612" s="22">
        <v>-0.23</v>
      </c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22"/>
      <c r="AM612" s="22"/>
      <c r="AN612" s="22"/>
      <c r="AO612" s="22">
        <v>-13339600</v>
      </c>
      <c r="AP612" s="18"/>
      <c r="AQ612" s="22"/>
      <c r="AR612" s="22">
        <v>112525000</v>
      </c>
      <c r="AS612" s="22">
        <v>1007876000</v>
      </c>
      <c r="AT612" s="22">
        <v>283724000</v>
      </c>
      <c r="AU612" s="22">
        <v>724152000</v>
      </c>
      <c r="AV612" s="22">
        <v>582383000</v>
      </c>
      <c r="AW612" s="22">
        <v>284272000</v>
      </c>
      <c r="AX612" s="22">
        <v>701384000</v>
      </c>
      <c r="AY612" s="22">
        <v>582383000</v>
      </c>
      <c r="AZ612" s="22"/>
      <c r="BA612" s="22">
        <v>20.275602474375319</v>
      </c>
      <c r="BB612" s="22">
        <v>0.2820505697129409</v>
      </c>
      <c r="BC612" s="22">
        <v>1.5701852438955044</v>
      </c>
      <c r="BD612" s="23"/>
      <c r="BE612" s="21"/>
      <c r="BF612" s="22"/>
      <c r="BG612" s="21">
        <v>3.0000000000000001E-3</v>
      </c>
      <c r="BH612" s="21">
        <v>-9.4999999999999998E-3</v>
      </c>
      <c r="BI612" s="21">
        <v>-3.39333E-2</v>
      </c>
      <c r="BJ612" s="21">
        <v>0.1214940745725594</v>
      </c>
    </row>
    <row r="613" spans="1:63" x14ac:dyDescent="0.25">
      <c r="A613" s="18" t="s">
        <v>1407</v>
      </c>
      <c r="B613" s="18" t="s">
        <v>1408</v>
      </c>
      <c r="C613" s="18" t="s">
        <v>236</v>
      </c>
      <c r="D613" s="19">
        <v>4533177083.7600002</v>
      </c>
      <c r="E613" s="20">
        <v>21.450871126926</v>
      </c>
      <c r="F613" s="21">
        <v>0.14925808805599999</v>
      </c>
      <c r="G613" s="20">
        <v>2.2052249058592301</v>
      </c>
      <c r="H613" s="21">
        <v>4.6498857846000004E-2</v>
      </c>
      <c r="I613" s="20">
        <v>7.3327956989</v>
      </c>
      <c r="J613" s="22">
        <v>1.04861767488507</v>
      </c>
      <c r="K613" s="18"/>
      <c r="L613" s="18">
        <v>1</v>
      </c>
      <c r="M613" s="18"/>
      <c r="N613" s="18"/>
      <c r="O613" s="18">
        <v>1</v>
      </c>
      <c r="P613" s="22">
        <v>677604</v>
      </c>
      <c r="Q613" s="22">
        <v>2.2052249058592301</v>
      </c>
      <c r="R613" s="18" t="b">
        <v>0</v>
      </c>
      <c r="S613" s="22">
        <v>300500000</v>
      </c>
      <c r="T613" s="22">
        <v>4552800000</v>
      </c>
      <c r="U613" s="22"/>
      <c r="V613" s="18" t="b">
        <v>0</v>
      </c>
      <c r="W613" s="18"/>
      <c r="X613" s="22"/>
      <c r="Y613" s="18" t="b">
        <v>0</v>
      </c>
      <c r="Z613" s="22">
        <v>1.59491</v>
      </c>
      <c r="AA613" s="18" t="b">
        <v>0</v>
      </c>
      <c r="AB613" s="18" t="b">
        <v>0</v>
      </c>
      <c r="AC613" s="18" t="b">
        <v>0</v>
      </c>
      <c r="AD613" s="18" t="b">
        <v>0</v>
      </c>
      <c r="AE613" s="18" t="b">
        <v>0</v>
      </c>
      <c r="AF613" s="18" t="b">
        <v>0</v>
      </c>
      <c r="AG613" s="18" t="b">
        <v>0</v>
      </c>
      <c r="AH613" s="18" t="b">
        <v>0</v>
      </c>
      <c r="AI613" s="18" t="b">
        <v>0</v>
      </c>
      <c r="AJ613" s="18" t="b">
        <v>0</v>
      </c>
      <c r="AK613" s="18" t="s">
        <v>244</v>
      </c>
      <c r="AL613" s="22"/>
      <c r="AM613" s="22">
        <v>1.25</v>
      </c>
      <c r="AN613" s="22"/>
      <c r="AO613" s="22">
        <v>284172400</v>
      </c>
      <c r="AP613" s="18" t="b">
        <v>0</v>
      </c>
      <c r="AQ613" s="22">
        <v>1.17273581923351</v>
      </c>
      <c r="AR613" s="22">
        <v>1220700000</v>
      </c>
      <c r="AS613" s="22">
        <v>3516200000</v>
      </c>
      <c r="AT613" s="22">
        <v>2055500000</v>
      </c>
      <c r="AU613" s="22">
        <v>1460700000</v>
      </c>
      <c r="AV613" s="22">
        <v>4747000000</v>
      </c>
      <c r="AW613" s="22">
        <v>306800000</v>
      </c>
      <c r="AX613" s="22">
        <v>4552800000</v>
      </c>
      <c r="AY613" s="22">
        <v>4747000000</v>
      </c>
      <c r="AZ613" s="22">
        <v>4977000000</v>
      </c>
      <c r="BA613" s="22">
        <v>22.259893470884389</v>
      </c>
      <c r="BB613" s="22">
        <v>8.7253284796086683E-2</v>
      </c>
      <c r="BC613" s="22">
        <v>0.75618830512484136</v>
      </c>
      <c r="BD613" s="23">
        <v>-4.3561313154900583E-2</v>
      </c>
      <c r="BE613" s="21">
        <v>9.8650947132999989E-2</v>
      </c>
      <c r="BF613" s="23">
        <v>9.1154759359388202E-2</v>
      </c>
      <c r="BG613" s="21">
        <v>0.127</v>
      </c>
      <c r="BH613" s="21">
        <v>8.9209999999999998E-2</v>
      </c>
      <c r="BI613" s="21">
        <v>0.13150000000000001</v>
      </c>
      <c r="BJ613" s="21">
        <v>6.6003338604814624E-2</v>
      </c>
    </row>
    <row r="614" spans="1:63" x14ac:dyDescent="0.25">
      <c r="A614" s="18" t="s">
        <v>1409</v>
      </c>
      <c r="B614" s="18" t="s">
        <v>1410</v>
      </c>
      <c r="C614" s="18" t="s">
        <v>316</v>
      </c>
      <c r="D614" s="19">
        <v>31484902.384921901</v>
      </c>
      <c r="E614" s="20">
        <v>6.3215758131012398</v>
      </c>
      <c r="F614" s="21">
        <v>0.57326291882000002</v>
      </c>
      <c r="G614" s="20">
        <v>0.704160805997191</v>
      </c>
      <c r="H614" s="21">
        <v>0.15705151440000001</v>
      </c>
      <c r="I614" s="20">
        <v>3.3373900542000001</v>
      </c>
      <c r="J614" s="22">
        <v>0.950727024380978</v>
      </c>
      <c r="K614" s="18"/>
      <c r="L614" s="18"/>
      <c r="M614" s="18"/>
      <c r="N614" s="18">
        <v>1</v>
      </c>
      <c r="O614" s="18">
        <v>1</v>
      </c>
      <c r="P614" s="22"/>
      <c r="Q614" s="22">
        <v>0.704160805997191</v>
      </c>
      <c r="R614" s="18"/>
      <c r="S614" s="22">
        <v>5890473.0588242803</v>
      </c>
      <c r="T614" s="22">
        <v>26422464.707347099</v>
      </c>
      <c r="U614" s="22"/>
      <c r="V614" s="18"/>
      <c r="W614" s="18"/>
      <c r="X614" s="22"/>
      <c r="Y614" s="18"/>
      <c r="Z614" s="22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22"/>
      <c r="AM614" s="22"/>
      <c r="AN614" s="22"/>
      <c r="AO614" s="22"/>
      <c r="AP614" s="18"/>
      <c r="AQ614" s="22"/>
      <c r="AR614" s="22">
        <v>49280227.813994497</v>
      </c>
      <c r="AS614" s="22">
        <v>74715136.733091101</v>
      </c>
      <c r="AT614" s="22">
        <v>36040774.107866801</v>
      </c>
      <c r="AU614" s="22">
        <v>38674362.6252243</v>
      </c>
      <c r="AV614" s="22">
        <v>24306909.948365401</v>
      </c>
      <c r="AW614" s="22">
        <v>20660839.361763299</v>
      </c>
      <c r="AX614" s="22">
        <v>26422464.707347099</v>
      </c>
      <c r="AY614" s="22">
        <v>24306909.948365401</v>
      </c>
      <c r="AZ614" s="22">
        <v>27932526.318468299</v>
      </c>
      <c r="BA614" s="22">
        <v>17.047998185031695</v>
      </c>
      <c r="BB614" s="22">
        <v>0.27652816102808092</v>
      </c>
      <c r="BC614" s="22">
        <v>2.9456360241049269</v>
      </c>
      <c r="BD614" s="23">
        <v>-2.1381984060125932E-2</v>
      </c>
      <c r="BE614" s="21">
        <v>0.12040170420000001</v>
      </c>
      <c r="BF614" s="22"/>
      <c r="BG614" s="21"/>
      <c r="BH614" s="21"/>
      <c r="BI614" s="21"/>
      <c r="BJ614" s="21">
        <v>0.2229342767250006</v>
      </c>
    </row>
    <row r="615" spans="1:63" x14ac:dyDescent="0.25">
      <c r="A615" s="18" t="s">
        <v>1411</v>
      </c>
      <c r="B615" s="18" t="s">
        <v>1412</v>
      </c>
      <c r="C615" s="18" t="s">
        <v>827</v>
      </c>
      <c r="D615" s="19">
        <v>100842857.142857</v>
      </c>
      <c r="E615" s="20"/>
      <c r="F615" s="21">
        <v>0.99794144044999999</v>
      </c>
      <c r="G615" s="20">
        <v>0.29847913764009298</v>
      </c>
      <c r="H615" s="21">
        <v>5.9441860230000004E-2</v>
      </c>
      <c r="I615" s="20">
        <v>2.6910885970999998</v>
      </c>
      <c r="J615" s="22">
        <v>2.1223498600928901</v>
      </c>
      <c r="K615" s="18">
        <v>1</v>
      </c>
      <c r="L615" s="18"/>
      <c r="M615" s="18"/>
      <c r="N615" s="18"/>
      <c r="O615" s="18">
        <v>1</v>
      </c>
      <c r="P615" s="22"/>
      <c r="Q615" s="22">
        <v>0.294799257860968</v>
      </c>
      <c r="R615" s="18"/>
      <c r="S615" s="22">
        <v>38100900</v>
      </c>
      <c r="T615" s="22">
        <v>157273510</v>
      </c>
      <c r="U615" s="22"/>
      <c r="V615" s="18"/>
      <c r="W615" s="18"/>
      <c r="X615" s="22"/>
      <c r="Y615" s="18"/>
      <c r="Z615" s="22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22"/>
      <c r="AM615" s="22"/>
      <c r="AN615" s="22"/>
      <c r="AO615" s="22"/>
      <c r="AP615" s="18"/>
      <c r="AQ615" s="22"/>
      <c r="AR615" s="22">
        <v>111210550</v>
      </c>
      <c r="AS615" s="22">
        <v>688215790</v>
      </c>
      <c r="AT615" s="22">
        <v>335239270</v>
      </c>
      <c r="AU615" s="22">
        <v>352976520</v>
      </c>
      <c r="AV615" s="22">
        <v>132401820</v>
      </c>
      <c r="AW615" s="22">
        <v>334549160</v>
      </c>
      <c r="AX615" s="22">
        <v>157273510</v>
      </c>
      <c r="AY615" s="22">
        <v>132401820</v>
      </c>
      <c r="AZ615" s="22">
        <v>138832150</v>
      </c>
      <c r="BA615" s="22">
        <v>18.787424448560113</v>
      </c>
      <c r="BB615" s="22">
        <v>0.48611084613446603</v>
      </c>
      <c r="BC615" s="22">
        <v>4.7516354948141428</v>
      </c>
      <c r="BD615" s="23">
        <v>7.076638186660035E-2</v>
      </c>
      <c r="BE615" s="21">
        <v>-9.7555760700000008E-3</v>
      </c>
      <c r="BF615" s="22"/>
      <c r="BG615" s="21"/>
      <c r="BH615" s="21"/>
      <c r="BI615" s="21"/>
      <c r="BJ615" s="21">
        <v>0.24225885211056838</v>
      </c>
    </row>
    <row r="616" spans="1:63" x14ac:dyDescent="0.25">
      <c r="A616" s="18" t="s">
        <v>1413</v>
      </c>
      <c r="B616" s="18" t="s">
        <v>1414</v>
      </c>
      <c r="C616" s="18" t="s">
        <v>359</v>
      </c>
      <c r="D616" s="19">
        <v>56039730.855494998</v>
      </c>
      <c r="E616" s="20">
        <v>29.230627815056501</v>
      </c>
      <c r="F616" s="21">
        <v>0.38164695123999998</v>
      </c>
      <c r="G616" s="20">
        <v>2.7174726218551499</v>
      </c>
      <c r="H616" s="21">
        <v>4.5657797713999998E-2</v>
      </c>
      <c r="I616" s="20">
        <v>7.2063001228000001</v>
      </c>
      <c r="J616" s="22"/>
      <c r="K616" s="18"/>
      <c r="L616" s="18">
        <v>1</v>
      </c>
      <c r="M616" s="18"/>
      <c r="N616" s="18"/>
      <c r="O616" s="18">
        <v>1</v>
      </c>
      <c r="P616" s="22"/>
      <c r="Q616" s="22">
        <v>2.5636534168444798</v>
      </c>
      <c r="R616" s="18"/>
      <c r="S616" s="22">
        <v>2637759.32090546</v>
      </c>
      <c r="T616" s="22">
        <v>45012649.134487301</v>
      </c>
      <c r="U616" s="22"/>
      <c r="V616" s="18"/>
      <c r="W616" s="18"/>
      <c r="X616" s="22"/>
      <c r="Y616" s="18"/>
      <c r="Z616" s="22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22"/>
      <c r="AM616" s="22"/>
      <c r="AN616" s="22"/>
      <c r="AO616" s="22"/>
      <c r="AP616" s="18"/>
      <c r="AQ616" s="22"/>
      <c r="AR616" s="22">
        <v>14617702.396804299</v>
      </c>
      <c r="AS616" s="22">
        <v>34191384.8202397</v>
      </c>
      <c r="AT616" s="22">
        <v>21425191.078561902</v>
      </c>
      <c r="AU616" s="22">
        <v>12766193.7416778</v>
      </c>
      <c r="AV616" s="22">
        <v>38492960.0134409</v>
      </c>
      <c r="AW616" s="22">
        <v>8176858.8548601903</v>
      </c>
      <c r="AX616" s="22">
        <v>45012649.134487301</v>
      </c>
      <c r="AY616" s="22">
        <v>38492960.0134409</v>
      </c>
      <c r="AZ616" s="22">
        <v>35645125.889266901</v>
      </c>
      <c r="BA616" s="22">
        <v>17.544220012928548</v>
      </c>
      <c r="BB616" s="22">
        <v>0.23914968340269951</v>
      </c>
      <c r="BC616" s="22">
        <v>0.81890031505956618</v>
      </c>
      <c r="BD616" s="23">
        <v>0.12463380701352716</v>
      </c>
      <c r="BE616" s="21">
        <v>9.5730449597E-2</v>
      </c>
      <c r="BF616" s="22"/>
      <c r="BG616" s="21"/>
      <c r="BH616" s="21"/>
      <c r="BI616" s="21"/>
      <c r="BJ616" s="21">
        <v>5.8600401700962992E-2</v>
      </c>
    </row>
    <row r="617" spans="1:63" x14ac:dyDescent="0.25">
      <c r="A617" s="18" t="s">
        <v>1415</v>
      </c>
      <c r="B617" s="18" t="s">
        <v>1416</v>
      </c>
      <c r="C617" s="18" t="s">
        <v>838</v>
      </c>
      <c r="D617" s="19">
        <v>261624570.40572801</v>
      </c>
      <c r="E617" s="20">
        <v>13.782988151831301</v>
      </c>
      <c r="F617" s="21">
        <v>0.84304804524800003</v>
      </c>
      <c r="G617" s="20">
        <v>5.3144482565865196</v>
      </c>
      <c r="H617" s="21">
        <v>0.1099835475</v>
      </c>
      <c r="I617" s="20">
        <v>6.0259970243999996</v>
      </c>
      <c r="J617" s="22">
        <v>0.41484850996378297</v>
      </c>
      <c r="K617" s="18"/>
      <c r="L617" s="18">
        <v>1</v>
      </c>
      <c r="M617" s="18"/>
      <c r="N617" s="18"/>
      <c r="O617" s="18">
        <v>1</v>
      </c>
      <c r="P617" s="22"/>
      <c r="Q617" s="22">
        <v>5.3144482565865196</v>
      </c>
      <c r="R617" s="18"/>
      <c r="S617" s="22">
        <v>23638578.299706399</v>
      </c>
      <c r="T617" s="22">
        <v>176165906.67749399</v>
      </c>
      <c r="U617" s="22"/>
      <c r="V617" s="18"/>
      <c r="W617" s="18"/>
      <c r="X617" s="22"/>
      <c r="Y617" s="18"/>
      <c r="Z617" s="22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22"/>
      <c r="AM617" s="22"/>
      <c r="AN617" s="22"/>
      <c r="AO617" s="22"/>
      <c r="AP617" s="18"/>
      <c r="AQ617" s="22"/>
      <c r="AR617" s="22">
        <v>44717346.4925979</v>
      </c>
      <c r="AS617" s="22">
        <v>124370041.851459</v>
      </c>
      <c r="AT617" s="22">
        <v>50249859.4540575</v>
      </c>
      <c r="AU617" s="22">
        <v>74120182.397401497</v>
      </c>
      <c r="AV617" s="22">
        <v>131324541.28440399</v>
      </c>
      <c r="AW617" s="22">
        <v>42363045.786744997</v>
      </c>
      <c r="AX617" s="22">
        <v>176165906.67749399</v>
      </c>
      <c r="AY617" s="22">
        <v>131324541.28440399</v>
      </c>
      <c r="AZ617" s="22">
        <v>107735163.03072999</v>
      </c>
      <c r="BA617" s="22">
        <v>18.840059496190165</v>
      </c>
      <c r="BB617" s="22">
        <v>0.34062098199935625</v>
      </c>
      <c r="BC617" s="22">
        <v>0.80893596972397686</v>
      </c>
      <c r="BD617" s="23">
        <v>0.28020583451611836</v>
      </c>
      <c r="BE617" s="21">
        <v>0.442006113245</v>
      </c>
      <c r="BF617" s="22"/>
      <c r="BG617" s="21"/>
      <c r="BH617" s="21"/>
      <c r="BI617" s="21"/>
      <c r="BJ617" s="21">
        <v>0.13418361557881583</v>
      </c>
    </row>
    <row r="618" spans="1:63" x14ac:dyDescent="0.25">
      <c r="A618" s="18" t="s">
        <v>1417</v>
      </c>
      <c r="B618" s="18" t="s">
        <v>1418</v>
      </c>
      <c r="C618" s="18" t="s">
        <v>1419</v>
      </c>
      <c r="D618" s="19">
        <v>10644104.803493399</v>
      </c>
      <c r="E618" s="20"/>
      <c r="F618" s="21">
        <v>2.1541890810900002</v>
      </c>
      <c r="G618" s="20"/>
      <c r="H618" s="21">
        <v>-0.10125709975</v>
      </c>
      <c r="I618" s="20"/>
      <c r="J618" s="22"/>
      <c r="K618" s="18"/>
      <c r="L618" s="18"/>
      <c r="M618" s="18"/>
      <c r="N618" s="18">
        <v>1</v>
      </c>
      <c r="O618" s="18">
        <v>1</v>
      </c>
      <c r="P618" s="22"/>
      <c r="Q618" s="22"/>
      <c r="R618" s="18"/>
      <c r="S618" s="22">
        <v>-5113810.5083921198</v>
      </c>
      <c r="T618" s="22">
        <v>69944253.223060101</v>
      </c>
      <c r="U618" s="22"/>
      <c r="V618" s="18"/>
      <c r="W618" s="18"/>
      <c r="X618" s="22"/>
      <c r="Y618" s="18"/>
      <c r="Z618" s="22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22"/>
      <c r="AM618" s="22"/>
      <c r="AN618" s="22"/>
      <c r="AO618" s="22"/>
      <c r="AP618" s="18"/>
      <c r="AQ618" s="22"/>
      <c r="AR618" s="22">
        <v>16887186.815859899</v>
      </c>
      <c r="AS618" s="22">
        <v>47735660.423254699</v>
      </c>
      <c r="AT618" s="22">
        <v>8408337.3874970004</v>
      </c>
      <c r="AU618" s="22">
        <v>39327323.035757698</v>
      </c>
      <c r="AV618" s="22">
        <v>20242850.6933247</v>
      </c>
      <c r="AW618" s="22">
        <v>18113135.490148399</v>
      </c>
      <c r="AX618" s="22">
        <v>69944253.223060101</v>
      </c>
      <c r="AY618" s="22">
        <v>20242850.6933247</v>
      </c>
      <c r="AZ618" s="22">
        <v>0</v>
      </c>
      <c r="BA618" s="22">
        <v>17.443260668601312</v>
      </c>
      <c r="BB618" s="22">
        <v>0.37944663024551939</v>
      </c>
      <c r="BC618" s="22">
        <v>1.0585917132345635</v>
      </c>
      <c r="BD618" s="23"/>
      <c r="BE618" s="21"/>
      <c r="BF618" s="22"/>
      <c r="BG618" s="21"/>
      <c r="BH618" s="21"/>
      <c r="BI618" s="21"/>
      <c r="BJ618" s="21">
        <v>-7.311266148033066E-2</v>
      </c>
      <c r="BK618" s="24"/>
    </row>
    <row r="619" spans="1:63" x14ac:dyDescent="0.25">
      <c r="A619" s="18" t="s">
        <v>1420</v>
      </c>
      <c r="B619" s="18" t="s">
        <v>1421</v>
      </c>
      <c r="C619" s="18" t="s">
        <v>746</v>
      </c>
      <c r="D619" s="19">
        <v>494263144.42372203</v>
      </c>
      <c r="E619" s="20"/>
      <c r="F619" s="21"/>
      <c r="G619" s="20">
        <v>-1.60921443802657</v>
      </c>
      <c r="H619" s="21">
        <v>-7.5684898599999995E-2</v>
      </c>
      <c r="I619" s="20">
        <v>50.083469623600003</v>
      </c>
      <c r="J619" s="22"/>
      <c r="K619" s="18"/>
      <c r="L619" s="18"/>
      <c r="M619" s="18"/>
      <c r="N619" s="18">
        <v>1</v>
      </c>
      <c r="O619" s="18">
        <v>1</v>
      </c>
      <c r="P619" s="22"/>
      <c r="Q619" s="22">
        <v>-1.7299711495261201</v>
      </c>
      <c r="R619" s="18"/>
      <c r="S619" s="22">
        <v>-62518418.223089501</v>
      </c>
      <c r="T619" s="22">
        <v>1642649171.01403</v>
      </c>
      <c r="U619" s="22"/>
      <c r="V619" s="18"/>
      <c r="W619" s="18"/>
      <c r="X619" s="22"/>
      <c r="Y619" s="18"/>
      <c r="Z619" s="22">
        <v>-0.241126674189614</v>
      </c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22"/>
      <c r="AM619" s="22"/>
      <c r="AN619" s="22"/>
      <c r="AO619" s="22">
        <v>-121375896.890779</v>
      </c>
      <c r="AP619" s="18"/>
      <c r="AQ619" s="22"/>
      <c r="AR619" s="22">
        <v>293863910.90226102</v>
      </c>
      <c r="AS619" s="22">
        <v>1719767034.3674099</v>
      </c>
      <c r="AT619" s="22">
        <v>-209788273.39944005</v>
      </c>
      <c r="AU619" s="22">
        <v>1929555307.76685</v>
      </c>
      <c r="AV619" s="22">
        <v>1318513298.6412301</v>
      </c>
      <c r="AW619" s="22">
        <v>1334829224.9080701</v>
      </c>
      <c r="AX619" s="22">
        <v>1642649171.01403</v>
      </c>
      <c r="AY619" s="22">
        <v>1318513298.6412301</v>
      </c>
      <c r="AZ619" s="22">
        <v>1191849792.6585801</v>
      </c>
      <c r="BA619" s="22">
        <v>21.109673386793386</v>
      </c>
      <c r="BB619" s="22">
        <v>0.7761686311187298</v>
      </c>
      <c r="BC619" s="22">
        <v>1.1615485823495704</v>
      </c>
      <c r="BD619" s="23">
        <v>0.17605454104396398</v>
      </c>
      <c r="BE619" s="21"/>
      <c r="BF619" s="22"/>
      <c r="BG619" s="21"/>
      <c r="BH619" s="21"/>
      <c r="BI619" s="21">
        <v>0.73933329999999997</v>
      </c>
      <c r="BJ619" s="21">
        <v>-3.8059507365468682E-2</v>
      </c>
      <c r="BK619" s="24"/>
    </row>
    <row r="620" spans="1:63" x14ac:dyDescent="0.25">
      <c r="A620" s="18" t="s">
        <v>1422</v>
      </c>
      <c r="B620" s="18" t="s">
        <v>1423</v>
      </c>
      <c r="C620" s="18" t="s">
        <v>746</v>
      </c>
      <c r="D620" s="19">
        <v>22125462.609687399</v>
      </c>
      <c r="E620" s="20"/>
      <c r="F620" s="21">
        <v>0.71828932448000005</v>
      </c>
      <c r="G620" s="20">
        <v>0.43945747175452199</v>
      </c>
      <c r="H620" s="21">
        <v>-0.10818665709</v>
      </c>
      <c r="I620" s="20"/>
      <c r="J620" s="22">
        <v>1.44710019834314</v>
      </c>
      <c r="K620" s="18">
        <v>1</v>
      </c>
      <c r="L620" s="18"/>
      <c r="M620" s="18"/>
      <c r="N620" s="18"/>
      <c r="O620" s="18">
        <v>1</v>
      </c>
      <c r="P620" s="22"/>
      <c r="Q620" s="22">
        <v>0.44969782562363603</v>
      </c>
      <c r="R620" s="18"/>
      <c r="S620" s="22">
        <v>4541170.5361528201</v>
      </c>
      <c r="T620" s="22">
        <v>81300359.736104995</v>
      </c>
      <c r="U620" s="22"/>
      <c r="V620" s="18"/>
      <c r="W620" s="18"/>
      <c r="X620" s="22"/>
      <c r="Y620" s="18"/>
      <c r="Z620" s="22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22"/>
      <c r="AM620" s="22"/>
      <c r="AN620" s="22"/>
      <c r="AO620" s="22"/>
      <c r="AP620" s="18"/>
      <c r="AQ620" s="22"/>
      <c r="AR620" s="22">
        <v>31364740.5519493</v>
      </c>
      <c r="AS620" s="22">
        <v>96093345.545776799</v>
      </c>
      <c r="AT620" s="22">
        <v>49165704.2730278</v>
      </c>
      <c r="AU620" s="22">
        <v>46927641.272748999</v>
      </c>
      <c r="AV620" s="22">
        <v>90313674.472390801</v>
      </c>
      <c r="AW620" s="22">
        <v>35315200.509736799</v>
      </c>
      <c r="AX620" s="22">
        <v>81300359.736104995</v>
      </c>
      <c r="AY620" s="22">
        <v>90313674.472390801</v>
      </c>
      <c r="AZ620" s="22">
        <v>83027184.764245093</v>
      </c>
      <c r="BA620" s="22">
        <v>18.266230220015821</v>
      </c>
      <c r="BB620" s="22">
        <v>0.36750932449233331</v>
      </c>
      <c r="BC620" s="22">
        <v>1.1198774737622208</v>
      </c>
      <c r="BD620" s="23">
        <v>-6.0199111253499346E-3</v>
      </c>
      <c r="BE620" s="21"/>
      <c r="BF620" s="22"/>
      <c r="BG620" s="21"/>
      <c r="BH620" s="21"/>
      <c r="BI620" s="21"/>
      <c r="BJ620" s="21">
        <v>5.5856709009568059E-2</v>
      </c>
    </row>
    <row r="621" spans="1:63" x14ac:dyDescent="0.25">
      <c r="A621" s="18" t="s">
        <v>1424</v>
      </c>
      <c r="B621" s="18" t="s">
        <v>1425</v>
      </c>
      <c r="C621" s="18" t="s">
        <v>851</v>
      </c>
      <c r="D621" s="19">
        <v>9814670.3082325403</v>
      </c>
      <c r="E621" s="20"/>
      <c r="F621" s="21">
        <v>2.5063306277990001</v>
      </c>
      <c r="G621" s="20">
        <v>0.90186931670465098</v>
      </c>
      <c r="H621" s="21">
        <v>-0.173371013287</v>
      </c>
      <c r="I621" s="20"/>
      <c r="J621" s="22">
        <v>2.5159305121389999E-2</v>
      </c>
      <c r="K621" s="18"/>
      <c r="L621" s="18">
        <v>1</v>
      </c>
      <c r="M621" s="18">
        <v>1</v>
      </c>
      <c r="N621" s="18"/>
      <c r="O621" s="18">
        <v>2</v>
      </c>
      <c r="P621" s="22"/>
      <c r="Q621" s="22">
        <v>0.96199393781829401</v>
      </c>
      <c r="R621" s="18"/>
      <c r="S621" s="22">
        <v>-7912994.3892501099</v>
      </c>
      <c r="T621" s="22">
        <v>54291019.358474202</v>
      </c>
      <c r="U621" s="22"/>
      <c r="V621" s="18"/>
      <c r="W621" s="18"/>
      <c r="X621" s="22"/>
      <c r="Y621" s="18"/>
      <c r="Z621" s="22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22"/>
      <c r="AM621" s="22"/>
      <c r="AN621" s="22"/>
      <c r="AO621" s="22"/>
      <c r="AP621" s="18"/>
      <c r="AQ621" s="22"/>
      <c r="AR621" s="22">
        <v>13325334.0689207</v>
      </c>
      <c r="AS621" s="22">
        <v>61778174.629388802</v>
      </c>
      <c r="AT621" s="22">
        <v>10881170.737754598</v>
      </c>
      <c r="AU621" s="22">
        <v>50897003.891634203</v>
      </c>
      <c r="AV621" s="22">
        <v>87423570.635276899</v>
      </c>
      <c r="AW621" s="22">
        <v>27271811.486345898</v>
      </c>
      <c r="AX621" s="22"/>
      <c r="AY621" s="22"/>
      <c r="AZ621" s="22"/>
      <c r="BA621" s="22"/>
      <c r="BB621" s="22">
        <v>0.44144735013540348</v>
      </c>
      <c r="BC621" s="22"/>
      <c r="BD621" s="23"/>
      <c r="BE621" s="21">
        <v>-0.60385181785199993</v>
      </c>
      <c r="BF621" s="22"/>
      <c r="BG621" s="21"/>
      <c r="BH621" s="21"/>
      <c r="BI621" s="21"/>
      <c r="BJ621" s="21"/>
      <c r="BK621" s="24"/>
    </row>
    <row r="622" spans="1:63" x14ac:dyDescent="0.25">
      <c r="A622" s="18" t="s">
        <v>1426</v>
      </c>
      <c r="B622" s="18" t="s">
        <v>1427</v>
      </c>
      <c r="C622" s="18" t="s">
        <v>851</v>
      </c>
      <c r="D622" s="19">
        <v>518266.61464429699</v>
      </c>
      <c r="E622" s="20"/>
      <c r="F622" s="21">
        <v>0</v>
      </c>
      <c r="G622" s="20">
        <v>1.8911782579213701</v>
      </c>
      <c r="H622" s="21">
        <v>-2.0296970798999999E-2</v>
      </c>
      <c r="I622" s="20"/>
      <c r="J622" s="22"/>
      <c r="K622" s="18">
        <v>1</v>
      </c>
      <c r="L622" s="18"/>
      <c r="M622" s="18"/>
      <c r="N622" s="18"/>
      <c r="O622" s="18">
        <v>1</v>
      </c>
      <c r="P622" s="22"/>
      <c r="Q622" s="22">
        <v>1.8911782579213701</v>
      </c>
      <c r="R622" s="18"/>
      <c r="S622" s="22">
        <v>254.50845253576099</v>
      </c>
      <c r="T622" s="22">
        <v>1148614.6241872599</v>
      </c>
      <c r="U622" s="22"/>
      <c r="V622" s="18"/>
      <c r="W622" s="18"/>
      <c r="X622" s="22"/>
      <c r="Y622" s="18"/>
      <c r="Z622" s="22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22"/>
      <c r="AM622" s="22"/>
      <c r="AN622" s="22"/>
      <c r="AO622" s="22"/>
      <c r="AP622" s="18"/>
      <c r="AQ622" s="22"/>
      <c r="AR622" s="22">
        <v>98636.725617685297</v>
      </c>
      <c r="AS622" s="22">
        <v>1135764.3883831799</v>
      </c>
      <c r="AT622" s="22">
        <v>274008.65973125095</v>
      </c>
      <c r="AU622" s="22">
        <v>861755.72865192895</v>
      </c>
      <c r="AV622" s="22">
        <v>1163811.07807173</v>
      </c>
      <c r="AW622" s="22">
        <v>0</v>
      </c>
      <c r="AX622" s="22">
        <v>1148614.6241872599</v>
      </c>
      <c r="AY622" s="22">
        <v>1163811.07807173</v>
      </c>
      <c r="AZ622" s="22">
        <v>1419470.0267356599</v>
      </c>
      <c r="BA622" s="22">
        <v>13.960638844777304</v>
      </c>
      <c r="BB622" s="22">
        <v>0</v>
      </c>
      <c r="BC622" s="22">
        <v>0.98231427480991995</v>
      </c>
      <c r="BD622" s="23">
        <v>-9.6583112735857499E-2</v>
      </c>
      <c r="BE622" s="21"/>
      <c r="BF622" s="22"/>
      <c r="BG622" s="21"/>
      <c r="BH622" s="21"/>
      <c r="BI622" s="21"/>
      <c r="BJ622" s="21">
        <v>2.2157862800662739E-4</v>
      </c>
      <c r="BK622" s="24"/>
    </row>
    <row r="623" spans="1:63" x14ac:dyDescent="0.25">
      <c r="A623" s="18" t="s">
        <v>1428</v>
      </c>
      <c r="B623" s="18" t="s">
        <v>1429</v>
      </c>
      <c r="C623" s="18" t="s">
        <v>1430</v>
      </c>
      <c r="D623" s="19">
        <v>215807891.52154401</v>
      </c>
      <c r="E623" s="20">
        <v>9.8620797578460895</v>
      </c>
      <c r="F623" s="21">
        <v>0.40410078545200001</v>
      </c>
      <c r="G623" s="20">
        <v>0.82133930750473005</v>
      </c>
      <c r="H623" s="21">
        <v>0.14625485283299999</v>
      </c>
      <c r="I623" s="20">
        <v>5.7208259971000004</v>
      </c>
      <c r="J623" s="22">
        <v>0.38527981090511698</v>
      </c>
      <c r="K623" s="18">
        <v>1</v>
      </c>
      <c r="L623" s="18"/>
      <c r="M623" s="18"/>
      <c r="N623" s="18"/>
      <c r="O623" s="18">
        <v>1</v>
      </c>
      <c r="P623" s="22"/>
      <c r="Q623" s="22">
        <v>0.85825283334313895</v>
      </c>
      <c r="R623" s="18"/>
      <c r="S623" s="22">
        <v>20213397.7133977</v>
      </c>
      <c r="T623" s="22">
        <v>149962814.96281499</v>
      </c>
      <c r="U623" s="22"/>
      <c r="V623" s="18"/>
      <c r="W623" s="18"/>
      <c r="X623" s="22"/>
      <c r="Y623" s="18"/>
      <c r="Z623" s="22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22"/>
      <c r="AM623" s="22"/>
      <c r="AN623" s="22"/>
      <c r="AO623" s="22"/>
      <c r="AP623" s="18"/>
      <c r="AQ623" s="22">
        <v>1.45119897325596</v>
      </c>
      <c r="AR623" s="22">
        <v>89423631.923631907</v>
      </c>
      <c r="AS623" s="22">
        <v>412979520.47952002</v>
      </c>
      <c r="AT623" s="22">
        <v>262749195.24919501</v>
      </c>
      <c r="AU623" s="22">
        <v>150230325.23032501</v>
      </c>
      <c r="AV623" s="22">
        <v>166772971.72513399</v>
      </c>
      <c r="AW623" s="22">
        <v>106177156.177156</v>
      </c>
      <c r="AX623" s="22">
        <v>149962814.96281499</v>
      </c>
      <c r="AY623" s="22">
        <v>166772971.72513399</v>
      </c>
      <c r="AZ623" s="22">
        <v>168435512.400738</v>
      </c>
      <c r="BA623" s="22">
        <v>18.879020957911059</v>
      </c>
      <c r="BB623" s="22">
        <v>0.25710029411112506</v>
      </c>
      <c r="BC623" s="22">
        <v>2.6077225109165911</v>
      </c>
      <c r="BD623" s="23">
        <v>-5.5333568621758242E-2</v>
      </c>
      <c r="BE623" s="21">
        <v>8.6091601769999998E-2</v>
      </c>
      <c r="BF623" s="22"/>
      <c r="BG623" s="21"/>
      <c r="BH623" s="21"/>
      <c r="BI623" s="21"/>
      <c r="BJ623" s="21">
        <v>0.13478939908143125</v>
      </c>
    </row>
    <row r="624" spans="1:63" x14ac:dyDescent="0.25">
      <c r="A624" s="18" t="s">
        <v>1431</v>
      </c>
      <c r="B624" s="18" t="s">
        <v>1432</v>
      </c>
      <c r="C624" s="18" t="s">
        <v>336</v>
      </c>
      <c r="D624" s="19">
        <v>1340799502.25541</v>
      </c>
      <c r="E624" s="20">
        <v>14.7301075195319</v>
      </c>
      <c r="F624" s="21">
        <v>1.1648241612020001</v>
      </c>
      <c r="G624" s="20">
        <v>1.30596883633887</v>
      </c>
      <c r="H624" s="21">
        <v>2.1368567649000001E-2</v>
      </c>
      <c r="I624" s="20">
        <v>3.7494972584999999</v>
      </c>
      <c r="J624" s="22">
        <v>0.76243089515968199</v>
      </c>
      <c r="K624" s="18"/>
      <c r="L624" s="18">
        <v>1</v>
      </c>
      <c r="M624" s="18"/>
      <c r="N624" s="18"/>
      <c r="O624" s="18">
        <v>1</v>
      </c>
      <c r="P624" s="22"/>
      <c r="Q624" s="22">
        <v>1.30596883633887</v>
      </c>
      <c r="R624" s="18"/>
      <c r="S624" s="22">
        <v>153756717.147044</v>
      </c>
      <c r="T624" s="22">
        <v>3841035661.9443102</v>
      </c>
      <c r="U624" s="22"/>
      <c r="V624" s="18"/>
      <c r="W624" s="18"/>
      <c r="X624" s="22"/>
      <c r="Y624" s="18"/>
      <c r="Z624" s="22">
        <v>8.68191469058638</v>
      </c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22"/>
      <c r="AM624" s="22"/>
      <c r="AN624" s="22"/>
      <c r="AO624" s="22">
        <v>103853559.330121</v>
      </c>
      <c r="AP624" s="18"/>
      <c r="AQ624" s="22">
        <v>1.3058588514240901</v>
      </c>
      <c r="AR624" s="22">
        <v>973020273.57107902</v>
      </c>
      <c r="AS624" s="22">
        <v>3224356375.1831999</v>
      </c>
      <c r="AT624" s="22">
        <v>997695407.91403008</v>
      </c>
      <c r="AU624" s="22">
        <v>2226660967.2691698</v>
      </c>
      <c r="AV624" s="22">
        <v>3857389637.4683299</v>
      </c>
      <c r="AW624" s="22">
        <v>1162139716.65852</v>
      </c>
      <c r="AX624" s="22">
        <v>3841035661.9443102</v>
      </c>
      <c r="AY624" s="22">
        <v>3857389637.4683299</v>
      </c>
      <c r="AZ624" s="22">
        <v>3733304660.9780698</v>
      </c>
      <c r="BA624" s="22">
        <v>22.07113220137353</v>
      </c>
      <c r="BB624" s="22">
        <v>0.36042533189045833</v>
      </c>
      <c r="BC624" s="22">
        <v>0.83766647068179145</v>
      </c>
      <c r="BD624" s="23">
        <v>1.449882710628975E-2</v>
      </c>
      <c r="BE624" s="21">
        <v>9.2333480102000001E-2</v>
      </c>
      <c r="BF624" s="22"/>
      <c r="BG624" s="21"/>
      <c r="BH624" s="21">
        <v>1.7050000000000001</v>
      </c>
      <c r="BI624" s="21">
        <v>0.1115</v>
      </c>
      <c r="BJ624" s="21">
        <v>4.0030015516495682E-2</v>
      </c>
      <c r="BK624" s="24"/>
    </row>
    <row r="625" spans="1:63" x14ac:dyDescent="0.25">
      <c r="A625" s="18" t="s">
        <v>1433</v>
      </c>
      <c r="B625" s="18" t="s">
        <v>1434</v>
      </c>
      <c r="C625" s="18" t="s">
        <v>851</v>
      </c>
      <c r="D625" s="19">
        <v>67299737.313044593</v>
      </c>
      <c r="E625" s="20">
        <v>14.5681493416026</v>
      </c>
      <c r="F625" s="21">
        <v>0.120815186326</v>
      </c>
      <c r="G625" s="20">
        <v>0.99497387127355696</v>
      </c>
      <c r="H625" s="21">
        <v>5.7960174205999998E-2</v>
      </c>
      <c r="I625" s="20">
        <v>7.1147602386999997</v>
      </c>
      <c r="J625" s="22">
        <v>0.15782614318195001</v>
      </c>
      <c r="K625" s="18">
        <v>1</v>
      </c>
      <c r="L625" s="18"/>
      <c r="M625" s="18"/>
      <c r="N625" s="18"/>
      <c r="O625" s="18">
        <v>1</v>
      </c>
      <c r="P625" s="22"/>
      <c r="Q625" s="22">
        <v>0.97608196232532596</v>
      </c>
      <c r="R625" s="18"/>
      <c r="S625" s="22">
        <v>7624020.1170351095</v>
      </c>
      <c r="T625" s="22">
        <v>88074929.403120905</v>
      </c>
      <c r="U625" s="22"/>
      <c r="V625" s="18"/>
      <c r="W625" s="18"/>
      <c r="X625" s="22"/>
      <c r="Y625" s="18"/>
      <c r="Z625" s="22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22"/>
      <c r="AM625" s="22"/>
      <c r="AN625" s="22">
        <v>0</v>
      </c>
      <c r="AO625" s="22"/>
      <c r="AP625" s="18"/>
      <c r="AQ625" s="22"/>
      <c r="AR625" s="22">
        <v>38932940.899002999</v>
      </c>
      <c r="AS625" s="22">
        <v>101396757.30255701</v>
      </c>
      <c r="AT625" s="22">
        <v>67630909.432595998</v>
      </c>
      <c r="AU625" s="22">
        <v>33765847.869961001</v>
      </c>
      <c r="AV625" s="22">
        <v>79215470.420784593</v>
      </c>
      <c r="AW625" s="22">
        <v>8170840.9245773703</v>
      </c>
      <c r="AX625" s="22"/>
      <c r="AY625" s="22"/>
      <c r="AZ625" s="22"/>
      <c r="BA625" s="22"/>
      <c r="BB625" s="22">
        <v>8.0582862232925864E-2</v>
      </c>
      <c r="BC625" s="22"/>
      <c r="BD625" s="23"/>
      <c r="BE625" s="21">
        <v>6.9905082758000003E-2</v>
      </c>
      <c r="BF625" s="22"/>
      <c r="BG625" s="21"/>
      <c r="BH625" s="21"/>
      <c r="BI625" s="21"/>
      <c r="BJ625" s="21"/>
    </row>
    <row r="626" spans="1:63" x14ac:dyDescent="0.25">
      <c r="A626" s="18" t="s">
        <v>1435</v>
      </c>
      <c r="B626" s="18" t="s">
        <v>1436</v>
      </c>
      <c r="C626" s="18" t="s">
        <v>381</v>
      </c>
      <c r="D626" s="19"/>
      <c r="E626" s="20"/>
      <c r="F626" s="21">
        <v>0.47752997108</v>
      </c>
      <c r="G626" s="20"/>
      <c r="H626" s="21">
        <v>4.1275456249999995E-2</v>
      </c>
      <c r="I626" s="20"/>
      <c r="J626" s="22"/>
      <c r="K626" s="18"/>
      <c r="L626" s="18">
        <v>1</v>
      </c>
      <c r="M626" s="18"/>
      <c r="N626" s="18"/>
      <c r="O626" s="18">
        <v>1</v>
      </c>
      <c r="P626" s="22"/>
      <c r="Q626" s="22"/>
      <c r="R626" s="18"/>
      <c r="S626" s="22">
        <v>18151846.522317</v>
      </c>
      <c r="T626" s="22">
        <v>294985117.67774397</v>
      </c>
      <c r="U626" s="22"/>
      <c r="V626" s="18"/>
      <c r="W626" s="18"/>
      <c r="X626" s="22"/>
      <c r="Y626" s="18"/>
      <c r="Z626" s="22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22"/>
      <c r="AM626" s="22"/>
      <c r="AN626" s="22"/>
      <c r="AO626" s="22"/>
      <c r="AP626" s="18"/>
      <c r="AQ626" s="22"/>
      <c r="AR626" s="22">
        <v>103657336.750696</v>
      </c>
      <c r="AS626" s="22">
        <v>120618226.040107</v>
      </c>
      <c r="AT626" s="22">
        <v>45095535.94932729</v>
      </c>
      <c r="AU626" s="22">
        <v>75522690.090779707</v>
      </c>
      <c r="AV626" s="22">
        <v>292953630.88404101</v>
      </c>
      <c r="AW626" s="22">
        <v>21534469.977761298</v>
      </c>
      <c r="AX626" s="22">
        <v>294985117.67774397</v>
      </c>
      <c r="AY626" s="22">
        <v>292953630.88404101</v>
      </c>
      <c r="AZ626" s="22">
        <v>424052222.17404503</v>
      </c>
      <c r="BA626" s="22">
        <v>19.498980181285262</v>
      </c>
      <c r="BB626" s="22">
        <v>0.1785341294159046</v>
      </c>
      <c r="BC626" s="22">
        <v>0.41030881647165846</v>
      </c>
      <c r="BD626" s="23">
        <v>-0.15111110694032653</v>
      </c>
      <c r="BE626" s="21">
        <v>0.30796452079000003</v>
      </c>
      <c r="BF626" s="22"/>
      <c r="BG626" s="21"/>
      <c r="BH626" s="21"/>
      <c r="BI626" s="21"/>
      <c r="BJ626" s="21">
        <v>6.1534787467301844E-2</v>
      </c>
    </row>
    <row r="627" spans="1:63" x14ac:dyDescent="0.25">
      <c r="A627" s="18" t="s">
        <v>1437</v>
      </c>
      <c r="B627" s="18" t="s">
        <v>1438</v>
      </c>
      <c r="C627" s="18" t="s">
        <v>243</v>
      </c>
      <c r="D627" s="19">
        <v>6117267.8600000003</v>
      </c>
      <c r="E627" s="20"/>
      <c r="F627" s="21"/>
      <c r="G627" s="20"/>
      <c r="H627" s="21">
        <v>-1.61352731506</v>
      </c>
      <c r="I627" s="20"/>
      <c r="J627" s="22">
        <v>1.3316547694181999</v>
      </c>
      <c r="K627" s="18"/>
      <c r="L627" s="18">
        <v>1</v>
      </c>
      <c r="M627" s="18"/>
      <c r="N627" s="18"/>
      <c r="O627" s="18">
        <v>1</v>
      </c>
      <c r="P627" s="22"/>
      <c r="Q627" s="22"/>
      <c r="R627" s="18"/>
      <c r="S627" s="22">
        <v>-5680550</v>
      </c>
      <c r="T627" s="22">
        <v>4603870</v>
      </c>
      <c r="U627" s="22"/>
      <c r="V627" s="18"/>
      <c r="W627" s="18"/>
      <c r="X627" s="22"/>
      <c r="Y627" s="18"/>
      <c r="Z627" s="22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22"/>
      <c r="AM627" s="22"/>
      <c r="AN627" s="22"/>
      <c r="AO627" s="22"/>
      <c r="AP627" s="18"/>
      <c r="AQ627" s="22"/>
      <c r="AR627" s="22">
        <v>1224610</v>
      </c>
      <c r="AS627" s="22">
        <v>4286290</v>
      </c>
      <c r="AT627" s="22">
        <v>-3405410</v>
      </c>
      <c r="AU627" s="22">
        <v>7691700</v>
      </c>
      <c r="AV627" s="22">
        <v>7907160</v>
      </c>
      <c r="AW627" s="22">
        <v>3233310</v>
      </c>
      <c r="AX627" s="22">
        <v>4603870</v>
      </c>
      <c r="AY627" s="22">
        <v>7907160</v>
      </c>
      <c r="AZ627" s="22">
        <v>6991000</v>
      </c>
      <c r="BA627" s="22">
        <v>15.612843524095974</v>
      </c>
      <c r="BB627" s="22">
        <v>0.75433766730669183</v>
      </c>
      <c r="BC627" s="22">
        <v>0.6852017779511359</v>
      </c>
      <c r="BD627" s="23">
        <v>-0.14335542815382382</v>
      </c>
      <c r="BE627" s="21"/>
      <c r="BF627" s="22"/>
      <c r="BG627" s="21"/>
      <c r="BH627" s="21"/>
      <c r="BI627" s="21"/>
      <c r="BJ627" s="21">
        <v>-1.2338641186653836</v>
      </c>
      <c r="BK627" s="24"/>
    </row>
    <row r="628" spans="1:63" x14ac:dyDescent="0.25">
      <c r="A628" s="18" t="s">
        <v>1439</v>
      </c>
      <c r="B628" s="18" t="s">
        <v>1440</v>
      </c>
      <c r="C628" s="18" t="s">
        <v>1352</v>
      </c>
      <c r="D628" s="19">
        <v>7280843.56525693</v>
      </c>
      <c r="E628" s="20"/>
      <c r="F628" s="21"/>
      <c r="G628" s="20"/>
      <c r="H628" s="21">
        <v>-0.37213345475600001</v>
      </c>
      <c r="I628" s="20"/>
      <c r="J628" s="22"/>
      <c r="K628" s="18">
        <v>1</v>
      </c>
      <c r="L628" s="18"/>
      <c r="M628" s="18"/>
      <c r="N628" s="18"/>
      <c r="O628" s="18">
        <v>1</v>
      </c>
      <c r="P628" s="22"/>
      <c r="Q628" s="22"/>
      <c r="R628" s="18"/>
      <c r="S628" s="22">
        <v>-8541469.7034808807</v>
      </c>
      <c r="T628" s="22">
        <v>20763214.439192101</v>
      </c>
      <c r="U628" s="22"/>
      <c r="V628" s="18"/>
      <c r="W628" s="18"/>
      <c r="X628" s="22"/>
      <c r="Y628" s="18"/>
      <c r="Z628" s="22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22"/>
      <c r="AM628" s="22"/>
      <c r="AN628" s="22"/>
      <c r="AO628" s="22"/>
      <c r="AP628" s="18"/>
      <c r="AQ628" s="22"/>
      <c r="AR628" s="22">
        <v>28063601.203265999</v>
      </c>
      <c r="AS628" s="22">
        <v>40103137.0863773</v>
      </c>
      <c r="AT628" s="22">
        <v>-5718951.4396217987</v>
      </c>
      <c r="AU628" s="22">
        <v>45822088.525999099</v>
      </c>
      <c r="AV628" s="22">
        <v>25102772.2146095</v>
      </c>
      <c r="AW628" s="22">
        <v>15037387.1938118</v>
      </c>
      <c r="AX628" s="22">
        <v>20763214.439192101</v>
      </c>
      <c r="AY628" s="22">
        <v>25102772.2146095</v>
      </c>
      <c r="AZ628" s="22">
        <v>22598124.844034102</v>
      </c>
      <c r="BA628" s="22">
        <v>16.943591143593778</v>
      </c>
      <c r="BB628" s="22">
        <v>0.37496785255036508</v>
      </c>
      <c r="BC628" s="22">
        <v>1.7487092293065649</v>
      </c>
      <c r="BD628" s="23">
        <v>-3.1018676961372241E-2</v>
      </c>
      <c r="BE628" s="21"/>
      <c r="BF628" s="22"/>
      <c r="BG628" s="21"/>
      <c r="BH628" s="21"/>
      <c r="BI628" s="21"/>
      <c r="BJ628" s="21">
        <v>-0.41137511383392666</v>
      </c>
      <c r="BK628" s="24"/>
    </row>
    <row r="629" spans="1:63" x14ac:dyDescent="0.25">
      <c r="A629" s="18" t="s">
        <v>1441</v>
      </c>
      <c r="B629" s="18" t="s">
        <v>1442</v>
      </c>
      <c r="C629" s="18" t="s">
        <v>400</v>
      </c>
      <c r="D629" s="19">
        <v>103297769.156159</v>
      </c>
      <c r="E629" s="20"/>
      <c r="F629" s="21">
        <v>0.33867087826099995</v>
      </c>
      <c r="G629" s="20">
        <v>0.45185295431837602</v>
      </c>
      <c r="H629" s="21">
        <v>-0.24461219011099999</v>
      </c>
      <c r="I629" s="20"/>
      <c r="J629" s="22">
        <v>2.0132643269321</v>
      </c>
      <c r="K629" s="18">
        <v>1</v>
      </c>
      <c r="L629" s="18"/>
      <c r="M629" s="18"/>
      <c r="N629" s="18"/>
      <c r="O629" s="18">
        <v>1</v>
      </c>
      <c r="P629" s="22"/>
      <c r="Q629" s="22">
        <v>0.43276057596689599</v>
      </c>
      <c r="R629" s="18"/>
      <c r="S629" s="22">
        <v>-22115695.936478298</v>
      </c>
      <c r="T629" s="22">
        <v>139303040.63521701</v>
      </c>
      <c r="U629" s="22"/>
      <c r="V629" s="18"/>
      <c r="W629" s="18"/>
      <c r="X629" s="22"/>
      <c r="Y629" s="18"/>
      <c r="Z629" s="22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22"/>
      <c r="AM629" s="22"/>
      <c r="AN629" s="22"/>
      <c r="AO629" s="22"/>
      <c r="AP629" s="18"/>
      <c r="AQ629" s="22"/>
      <c r="AR629" s="22">
        <v>86236644.091545999</v>
      </c>
      <c r="AS629" s="22">
        <v>329904927.60392302</v>
      </c>
      <c r="AT629" s="22">
        <v>212813759.92526802</v>
      </c>
      <c r="AU629" s="22">
        <v>117091167.678655</v>
      </c>
      <c r="AV629" s="22">
        <v>156222893.46247</v>
      </c>
      <c r="AW629" s="22">
        <v>72073822.979915902</v>
      </c>
      <c r="AX629" s="22">
        <v>139303040.63521701</v>
      </c>
      <c r="AY629" s="22">
        <v>156222893.46247</v>
      </c>
      <c r="AZ629" s="22">
        <v>153307028.23179799</v>
      </c>
      <c r="BA629" s="22">
        <v>18.809478308082738</v>
      </c>
      <c r="BB629" s="22">
        <v>0.21846846454638663</v>
      </c>
      <c r="BC629" s="22">
        <v>2.2326631238723835</v>
      </c>
      <c r="BD629" s="23">
        <v>-4.4643035940200831E-2</v>
      </c>
      <c r="BE629" s="21">
        <v>-0.10559439141900001</v>
      </c>
      <c r="BF629" s="22"/>
      <c r="BG629" s="21"/>
      <c r="BH629" s="21"/>
      <c r="BI629" s="21"/>
      <c r="BJ629" s="21">
        <v>-0.15875960665059066</v>
      </c>
      <c r="BK629" s="24"/>
    </row>
    <row r="630" spans="1:63" x14ac:dyDescent="0.25">
      <c r="A630" s="18" t="s">
        <v>1443</v>
      </c>
      <c r="B630" s="18" t="s">
        <v>1444</v>
      </c>
      <c r="C630" s="18" t="s">
        <v>1419</v>
      </c>
      <c r="D630" s="19">
        <v>21939614.2220289</v>
      </c>
      <c r="E630" s="20"/>
      <c r="F630" s="21"/>
      <c r="G630" s="20"/>
      <c r="H630" s="21">
        <v>-0.16172468385</v>
      </c>
      <c r="I630" s="20"/>
      <c r="J630" s="22">
        <v>4.7155899746333003E-2</v>
      </c>
      <c r="K630" s="18"/>
      <c r="L630" s="18"/>
      <c r="M630" s="18"/>
      <c r="N630" s="18">
        <v>1</v>
      </c>
      <c r="O630" s="18">
        <v>1</v>
      </c>
      <c r="P630" s="22"/>
      <c r="Q630" s="22"/>
      <c r="R630" s="18"/>
      <c r="S630" s="22">
        <v>-54700753.717661403</v>
      </c>
      <c r="T630" s="22">
        <v>589827663.47525001</v>
      </c>
      <c r="U630" s="22"/>
      <c r="V630" s="18"/>
      <c r="W630" s="18"/>
      <c r="X630" s="22"/>
      <c r="Y630" s="18"/>
      <c r="Z630" s="22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22"/>
      <c r="AM630" s="22"/>
      <c r="AN630" s="22"/>
      <c r="AO630" s="22"/>
      <c r="AP630" s="18"/>
      <c r="AQ630" s="22"/>
      <c r="AR630" s="22">
        <v>213451212.05948299</v>
      </c>
      <c r="AS630" s="22">
        <v>833548584.23304105</v>
      </c>
      <c r="AT630" s="22">
        <v>-177568954.98064899</v>
      </c>
      <c r="AU630" s="22">
        <v>1011117539.21369</v>
      </c>
      <c r="AV630" s="22">
        <v>487091067.15931302</v>
      </c>
      <c r="AW630" s="22">
        <v>464474638.41922998</v>
      </c>
      <c r="AX630" s="22">
        <v>589827663.47525001</v>
      </c>
      <c r="AY630" s="22">
        <v>487091067.15931302</v>
      </c>
      <c r="AZ630" s="22">
        <v>488941939.28676701</v>
      </c>
      <c r="BA630" s="22">
        <v>20.099651308088347</v>
      </c>
      <c r="BB630" s="22">
        <v>0.55722563412017445</v>
      </c>
      <c r="BC630" s="22">
        <v>1.5480250468703081</v>
      </c>
      <c r="BD630" s="23">
        <v>0.10356659914413903</v>
      </c>
      <c r="BE630" s="21"/>
      <c r="BF630" s="22"/>
      <c r="BG630" s="21"/>
      <c r="BH630" s="21"/>
      <c r="BI630" s="21"/>
      <c r="BJ630" s="21">
        <v>-9.2740230926718348E-2</v>
      </c>
      <c r="BK630" s="24"/>
    </row>
    <row r="631" spans="1:63" x14ac:dyDescent="0.25">
      <c r="A631" s="18" t="s">
        <v>1445</v>
      </c>
      <c r="B631" s="18" t="s">
        <v>1446</v>
      </c>
      <c r="C631" s="18" t="s">
        <v>400</v>
      </c>
      <c r="D631" s="19">
        <v>228903976.72162899</v>
      </c>
      <c r="E631" s="20">
        <v>38.423966134809497</v>
      </c>
      <c r="F631" s="21">
        <v>0.80164199960000004</v>
      </c>
      <c r="G631" s="20">
        <v>2.08268525198506</v>
      </c>
      <c r="H631" s="21">
        <v>1.3253455169999999E-2</v>
      </c>
      <c r="I631" s="20">
        <v>9.0212403755999997</v>
      </c>
      <c r="J631" s="22">
        <v>0.76719836457155899</v>
      </c>
      <c r="K631" s="18">
        <v>1</v>
      </c>
      <c r="L631" s="18">
        <v>1</v>
      </c>
      <c r="M631" s="18"/>
      <c r="N631" s="18">
        <v>1</v>
      </c>
      <c r="O631" s="18">
        <v>3</v>
      </c>
      <c r="P631" s="22"/>
      <c r="Q631" s="22">
        <v>1.9767860018841199</v>
      </c>
      <c r="R631" s="18"/>
      <c r="S631" s="22">
        <v>7684115.4648736399</v>
      </c>
      <c r="T631" s="22">
        <v>173298933.45699</v>
      </c>
      <c r="U631" s="22"/>
      <c r="V631" s="18"/>
      <c r="W631" s="18"/>
      <c r="X631" s="22"/>
      <c r="Y631" s="18"/>
      <c r="Z631" s="22">
        <v>1.0915064492577E-2</v>
      </c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22"/>
      <c r="AM631" s="22"/>
      <c r="AN631" s="22"/>
      <c r="AO631" s="22">
        <v>9133663.3663366307</v>
      </c>
      <c r="AP631" s="18"/>
      <c r="AQ631" s="22">
        <v>2.2468505702581001</v>
      </c>
      <c r="AR631" s="22">
        <v>79730308.370044097</v>
      </c>
      <c r="AS631" s="22">
        <v>220127405.51820099</v>
      </c>
      <c r="AT631" s="22">
        <v>101016044.51657799</v>
      </c>
      <c r="AU631" s="22">
        <v>119111361.001623</v>
      </c>
      <c r="AV631" s="22">
        <v>180588482.843137</v>
      </c>
      <c r="AW631" s="22">
        <v>80978703.918386295</v>
      </c>
      <c r="AX631" s="22">
        <v>173298933.45699</v>
      </c>
      <c r="AY631" s="22">
        <v>180588482.843137</v>
      </c>
      <c r="AZ631" s="22">
        <v>183896773.69238701</v>
      </c>
      <c r="BA631" s="22">
        <v>18.991130012815802</v>
      </c>
      <c r="BB631" s="22">
        <v>0.36787197726586868</v>
      </c>
      <c r="BC631" s="22">
        <v>1.2440533083635501</v>
      </c>
      <c r="BD631" s="23">
        <v>-2.9177730868976546E-2</v>
      </c>
      <c r="BE631" s="21">
        <v>5.5220483417999996E-2</v>
      </c>
      <c r="BF631" s="22"/>
      <c r="BG631" s="21"/>
      <c r="BH631" s="21">
        <v>3.7999999999999999E-2</v>
      </c>
      <c r="BI631" s="21">
        <v>8.199999999999999E-2</v>
      </c>
      <c r="BJ631" s="21">
        <v>4.4340235173926865E-2</v>
      </c>
      <c r="BK631" s="24"/>
    </row>
    <row r="632" spans="1:63" x14ac:dyDescent="0.25">
      <c r="A632" s="18" t="s">
        <v>1447</v>
      </c>
      <c r="B632" s="18" t="s">
        <v>1448</v>
      </c>
      <c r="C632" s="18" t="s">
        <v>243</v>
      </c>
      <c r="D632" s="19">
        <v>37593330.1570848</v>
      </c>
      <c r="E632" s="20"/>
      <c r="F632" s="21">
        <v>0.81918577935000003</v>
      </c>
      <c r="G632" s="20">
        <v>2.71814149118438</v>
      </c>
      <c r="H632" s="21">
        <v>-107.21429759627</v>
      </c>
      <c r="I632" s="20"/>
      <c r="J632" s="22"/>
      <c r="K632" s="18"/>
      <c r="L632" s="18">
        <v>1</v>
      </c>
      <c r="M632" s="18"/>
      <c r="N632" s="18"/>
      <c r="O632" s="18">
        <v>1</v>
      </c>
      <c r="P632" s="22"/>
      <c r="Q632" s="22">
        <v>2.71814149118438</v>
      </c>
      <c r="R632" s="18"/>
      <c r="S632" s="22">
        <v>-9348821.0922787208</v>
      </c>
      <c r="T632" s="22">
        <v>181137.47645951001</v>
      </c>
      <c r="U632" s="22"/>
      <c r="V632" s="18"/>
      <c r="W632" s="18"/>
      <c r="X632" s="22"/>
      <c r="Y632" s="18"/>
      <c r="Z632" s="22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22"/>
      <c r="AM632" s="22"/>
      <c r="AN632" s="22"/>
      <c r="AO632" s="22"/>
      <c r="AP632" s="18"/>
      <c r="AQ632" s="22"/>
      <c r="AR632" s="22">
        <v>3399201.5065913401</v>
      </c>
      <c r="AS632" s="22">
        <v>24685401.129943501</v>
      </c>
      <c r="AT632" s="22">
        <v>12524263.653484002</v>
      </c>
      <c r="AU632" s="22">
        <v>12161137.476459499</v>
      </c>
      <c r="AV632" s="22"/>
      <c r="AW632" s="22">
        <v>10259698.681732601</v>
      </c>
      <c r="AX632" s="22">
        <v>181137.47645951001</v>
      </c>
      <c r="AY632" s="22"/>
      <c r="AZ632" s="22"/>
      <c r="BA632" s="22"/>
      <c r="BB632" s="22">
        <v>0.41561806622974179</v>
      </c>
      <c r="BC632" s="22"/>
      <c r="BD632" s="23"/>
      <c r="BE632" s="21">
        <v>-0.93511764822299992</v>
      </c>
      <c r="BF632" s="22"/>
      <c r="BG632" s="21"/>
      <c r="BH632" s="21"/>
      <c r="BI632" s="21"/>
      <c r="BJ632" s="21">
        <v>-51.611744157032462</v>
      </c>
    </row>
    <row r="633" spans="1:63" x14ac:dyDescent="0.25">
      <c r="A633" s="18" t="s">
        <v>1449</v>
      </c>
      <c r="B633" s="18" t="s">
        <v>1450</v>
      </c>
      <c r="C633" s="18" t="s">
        <v>372</v>
      </c>
      <c r="D633" s="19">
        <v>32227.2618763428</v>
      </c>
      <c r="E633" s="20"/>
      <c r="F633" s="21">
        <v>0</v>
      </c>
      <c r="G633" s="20"/>
      <c r="H633" s="21"/>
      <c r="I633" s="20"/>
      <c r="J633" s="22"/>
      <c r="K633" s="18">
        <v>1</v>
      </c>
      <c r="L633" s="18"/>
      <c r="M633" s="18"/>
      <c r="N633" s="18"/>
      <c r="O633" s="18">
        <v>1</v>
      </c>
      <c r="P633" s="22"/>
      <c r="Q633" s="22"/>
      <c r="R633" s="18"/>
      <c r="S633" s="22">
        <v>-44944.559522358999</v>
      </c>
      <c r="T633" s="22">
        <v>0</v>
      </c>
      <c r="U633" s="22"/>
      <c r="V633" s="18"/>
      <c r="W633" s="18"/>
      <c r="X633" s="22"/>
      <c r="Y633" s="18"/>
      <c r="Z633" s="22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22"/>
      <c r="AM633" s="22"/>
      <c r="AN633" s="22"/>
      <c r="AO633" s="22"/>
      <c r="AP633" s="18"/>
      <c r="AQ633" s="22"/>
      <c r="AR633" s="22">
        <v>169935.42098208799</v>
      </c>
      <c r="AS633" s="22">
        <v>169935.42098208799</v>
      </c>
      <c r="AT633" s="22">
        <v>141409.77214572878</v>
      </c>
      <c r="AU633" s="22">
        <v>28525.6488363592</v>
      </c>
      <c r="AV633" s="22">
        <v>0</v>
      </c>
      <c r="AW633" s="22">
        <v>0</v>
      </c>
      <c r="AX633" s="22">
        <v>0</v>
      </c>
      <c r="AY633" s="22">
        <v>0</v>
      </c>
      <c r="AZ633" s="22">
        <v>0</v>
      </c>
      <c r="BA633" s="22"/>
      <c r="BB633" s="22">
        <v>0</v>
      </c>
      <c r="BC633" s="22"/>
      <c r="BD633" s="23"/>
      <c r="BE633" s="21"/>
      <c r="BF633" s="22"/>
      <c r="BG633" s="21"/>
      <c r="BH633" s="21"/>
      <c r="BI633" s="21"/>
      <c r="BJ633" s="21"/>
    </row>
    <row r="634" spans="1:63" x14ac:dyDescent="0.25">
      <c r="A634" s="18" t="s">
        <v>1451</v>
      </c>
      <c r="B634" s="18" t="s">
        <v>1452</v>
      </c>
      <c r="C634" s="18" t="s">
        <v>746</v>
      </c>
      <c r="D634" s="19">
        <v>427869655.07178301</v>
      </c>
      <c r="E634" s="20">
        <v>41.843325316346501</v>
      </c>
      <c r="F634" s="21">
        <v>1.1948883679999999E-2</v>
      </c>
      <c r="G634" s="20">
        <v>8.7402643835582392</v>
      </c>
      <c r="H634" s="21">
        <v>8.6321175239999992E-2</v>
      </c>
      <c r="I634" s="20">
        <v>42.4874597628</v>
      </c>
      <c r="J634" s="22">
        <v>1.3728967723638801</v>
      </c>
      <c r="K634" s="18"/>
      <c r="L634" s="18">
        <v>1</v>
      </c>
      <c r="M634" s="18"/>
      <c r="N634" s="18"/>
      <c r="O634" s="18">
        <v>1</v>
      </c>
      <c r="P634" s="22"/>
      <c r="Q634" s="22">
        <v>8.8556143835581995</v>
      </c>
      <c r="R634" s="18"/>
      <c r="S634" s="22">
        <v>15451395.802636299</v>
      </c>
      <c r="T634" s="22">
        <v>136986446.84268501</v>
      </c>
      <c r="U634" s="22"/>
      <c r="V634" s="18"/>
      <c r="W634" s="18"/>
      <c r="X634" s="22"/>
      <c r="Y634" s="18"/>
      <c r="Z634" s="22">
        <v>0.31352493241615598</v>
      </c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22"/>
      <c r="AM634" s="22">
        <v>0.26787362957040001</v>
      </c>
      <c r="AN634" s="22"/>
      <c r="AO634" s="22">
        <v>12094831.5087926</v>
      </c>
      <c r="AP634" s="18"/>
      <c r="AQ634" s="22">
        <v>9.5580481080108495</v>
      </c>
      <c r="AR634" s="22">
        <v>29489068.535701498</v>
      </c>
      <c r="AS634" s="22">
        <v>57282996.827419601</v>
      </c>
      <c r="AT634" s="22">
        <v>44770552.082088903</v>
      </c>
      <c r="AU634" s="22">
        <v>12512444.745330701</v>
      </c>
      <c r="AV634" s="22">
        <v>147989303.26684001</v>
      </c>
      <c r="AW634" s="22">
        <v>534958.11928371398</v>
      </c>
      <c r="AX634" s="22">
        <v>136986446.84268501</v>
      </c>
      <c r="AY634" s="22">
        <v>147989303.26684001</v>
      </c>
      <c r="AZ634" s="22">
        <v>135936369.22131801</v>
      </c>
      <c r="BA634" s="22">
        <v>18.774021552317727</v>
      </c>
      <c r="BB634" s="22">
        <v>9.3388640418974392E-3</v>
      </c>
      <c r="BC634" s="22">
        <v>0.4020201494716934</v>
      </c>
      <c r="BD634" s="23">
        <v>7.1585007114009017E-3</v>
      </c>
      <c r="BE634" s="21"/>
      <c r="BF634" s="23">
        <v>0.19867828137389701</v>
      </c>
      <c r="BG634" s="21">
        <v>0.29350000000000004</v>
      </c>
      <c r="BH634" s="21"/>
      <c r="BI634" s="21">
        <v>0.23433330000000002</v>
      </c>
      <c r="BJ634" s="21">
        <v>0.11279506957634031</v>
      </c>
      <c r="BK634" s="24"/>
    </row>
    <row r="635" spans="1:63" x14ac:dyDescent="0.25">
      <c r="A635" s="18" t="s">
        <v>1453</v>
      </c>
      <c r="B635" s="18" t="s">
        <v>1454</v>
      </c>
      <c r="C635" s="18" t="s">
        <v>746</v>
      </c>
      <c r="D635" s="19">
        <v>271964635.38172501</v>
      </c>
      <c r="E635" s="20">
        <v>17.0588338350192</v>
      </c>
      <c r="F635" s="21">
        <v>0.41220670318000002</v>
      </c>
      <c r="G635" s="20">
        <v>1.89494327329862</v>
      </c>
      <c r="H635" s="21">
        <v>5.268426591E-2</v>
      </c>
      <c r="I635" s="20">
        <v>9.3749695542999998</v>
      </c>
      <c r="J635" s="22">
        <v>0.83658603895649797</v>
      </c>
      <c r="K635" s="18"/>
      <c r="L635" s="18">
        <v>1</v>
      </c>
      <c r="M635" s="18"/>
      <c r="N635" s="18"/>
      <c r="O635" s="18">
        <v>1</v>
      </c>
      <c r="P635" s="22"/>
      <c r="Q635" s="22">
        <v>1.9389111468897999</v>
      </c>
      <c r="R635" s="18"/>
      <c r="S635" s="22">
        <v>21462413.550502401</v>
      </c>
      <c r="T635" s="22">
        <v>360776804.32214302</v>
      </c>
      <c r="U635" s="22"/>
      <c r="V635" s="18"/>
      <c r="W635" s="18"/>
      <c r="X635" s="22"/>
      <c r="Y635" s="18"/>
      <c r="Z635" s="22">
        <v>0.25366817818084803</v>
      </c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22"/>
      <c r="AM635" s="22"/>
      <c r="AN635" s="22"/>
      <c r="AO635" s="22">
        <v>19678736.731519599</v>
      </c>
      <c r="AP635" s="18"/>
      <c r="AQ635" s="22">
        <v>1.9880721511731401</v>
      </c>
      <c r="AR635" s="22">
        <v>93912375.718476593</v>
      </c>
      <c r="AS635" s="22">
        <v>223451223.23550099</v>
      </c>
      <c r="AT635" s="22">
        <v>135914101.3898291</v>
      </c>
      <c r="AU635" s="22">
        <v>87537121.845671907</v>
      </c>
      <c r="AV635" s="22">
        <v>398040445.21538001</v>
      </c>
      <c r="AW635" s="22">
        <v>56024703.649131201</v>
      </c>
      <c r="AX635" s="22">
        <v>360776804.32214302</v>
      </c>
      <c r="AY635" s="22">
        <v>398040445.21538001</v>
      </c>
      <c r="AZ635" s="22">
        <v>360334188.29672903</v>
      </c>
      <c r="BA635" s="22">
        <v>19.752917116871558</v>
      </c>
      <c r="BB635" s="22">
        <v>0.25072453324672705</v>
      </c>
      <c r="BC635" s="22">
        <v>0.58894608252958924</v>
      </c>
      <c r="BD635" s="23">
        <v>5.5123689911881144E-3</v>
      </c>
      <c r="BE635" s="21"/>
      <c r="BF635" s="22"/>
      <c r="BG635" s="21">
        <v>0.124</v>
      </c>
      <c r="BH635" s="21">
        <v>9.3000000000000013E-2</v>
      </c>
      <c r="BI635" s="21">
        <v>0.13114290000000001</v>
      </c>
      <c r="BJ635" s="21">
        <v>5.9489449691278624E-2</v>
      </c>
      <c r="BK635" s="24"/>
    </row>
    <row r="636" spans="1:63" x14ac:dyDescent="0.25">
      <c r="A636" s="18" t="s">
        <v>1455</v>
      </c>
      <c r="B636" s="18" t="s">
        <v>1456</v>
      </c>
      <c r="C636" s="18" t="s">
        <v>851</v>
      </c>
      <c r="D636" s="19">
        <v>9137458.6031993702</v>
      </c>
      <c r="E636" s="20">
        <v>12.153306437230199</v>
      </c>
      <c r="F636" s="21">
        <v>0</v>
      </c>
      <c r="G636" s="20">
        <v>1.07128964455945</v>
      </c>
      <c r="H636" s="21">
        <v>0.10490628427700001</v>
      </c>
      <c r="I636" s="20">
        <v>5.8495199863999998</v>
      </c>
      <c r="J636" s="22">
        <v>0.18071520892495099</v>
      </c>
      <c r="K636" s="18"/>
      <c r="L636" s="18">
        <v>1</v>
      </c>
      <c r="M636" s="18"/>
      <c r="N636" s="18"/>
      <c r="O636" s="18">
        <v>1</v>
      </c>
      <c r="P636" s="22"/>
      <c r="Q636" s="22">
        <v>1.08829424209214</v>
      </c>
      <c r="R636" s="18"/>
      <c r="S636" s="22">
        <v>716834.97702644102</v>
      </c>
      <c r="T636" s="22">
        <v>7379806.83745124</v>
      </c>
      <c r="U636" s="22"/>
      <c r="V636" s="18"/>
      <c r="W636" s="18"/>
      <c r="X636" s="22"/>
      <c r="Y636" s="18"/>
      <c r="Z636" s="22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22"/>
      <c r="AM636" s="22"/>
      <c r="AN636" s="22"/>
      <c r="AO636" s="22"/>
      <c r="AP636" s="18"/>
      <c r="AQ636" s="22"/>
      <c r="AR636" s="22">
        <v>5707527.0979627203</v>
      </c>
      <c r="AS636" s="22">
        <v>9552293.8482878208</v>
      </c>
      <c r="AT636" s="22">
        <v>8528293.5461638514</v>
      </c>
      <c r="AU636" s="22">
        <v>1024000.30212397</v>
      </c>
      <c r="AV636" s="22">
        <v>6952492.1380173499</v>
      </c>
      <c r="AW636" s="22">
        <v>0</v>
      </c>
      <c r="AX636" s="22">
        <v>7379806.83745124</v>
      </c>
      <c r="AY636" s="22">
        <v>6952492.1380173499</v>
      </c>
      <c r="AZ636" s="22">
        <v>6834340.40319103</v>
      </c>
      <c r="BA636" s="22">
        <v>15.784434378361439</v>
      </c>
      <c r="BB636" s="22">
        <v>0</v>
      </c>
      <c r="BC636" s="22">
        <v>1.3329744048233561</v>
      </c>
      <c r="BD636" s="23">
        <v>3.9375020112891138E-2</v>
      </c>
      <c r="BE636" s="21">
        <v>8.8529478366000003E-2</v>
      </c>
      <c r="BF636" s="22"/>
      <c r="BG636" s="21"/>
      <c r="BH636" s="21"/>
      <c r="BI636" s="21"/>
      <c r="BJ636" s="21">
        <v>9.7134653089919351E-2</v>
      </c>
    </row>
    <row r="637" spans="1:63" x14ac:dyDescent="0.25">
      <c r="A637" s="18" t="s">
        <v>1457</v>
      </c>
      <c r="B637" s="18" t="s">
        <v>1458</v>
      </c>
      <c r="C637" s="18" t="s">
        <v>827</v>
      </c>
      <c r="D637" s="19">
        <v>2524038461.5384598</v>
      </c>
      <c r="E637" s="20">
        <v>368.72046473828402</v>
      </c>
      <c r="F637" s="21">
        <v>0.82117623266999995</v>
      </c>
      <c r="G637" s="20">
        <v>27.1460925138833</v>
      </c>
      <c r="H637" s="21">
        <v>0.11778941976</v>
      </c>
      <c r="I637" s="20">
        <v>88.832186693099999</v>
      </c>
      <c r="J637" s="22"/>
      <c r="K637" s="18">
        <v>1</v>
      </c>
      <c r="L637" s="18"/>
      <c r="M637" s="18"/>
      <c r="N637" s="18"/>
      <c r="O637" s="18">
        <v>1</v>
      </c>
      <c r="P637" s="22"/>
      <c r="Q637" s="22">
        <v>26.961425217870499</v>
      </c>
      <c r="R637" s="18"/>
      <c r="S637" s="22">
        <v>29139985.590778101</v>
      </c>
      <c r="T637" s="22">
        <v>164833429.394813</v>
      </c>
      <c r="U637" s="22"/>
      <c r="V637" s="18"/>
      <c r="W637" s="18"/>
      <c r="X637" s="22"/>
      <c r="Y637" s="18"/>
      <c r="Z637" s="22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22"/>
      <c r="AM637" s="22"/>
      <c r="AN637" s="22"/>
      <c r="AO637" s="22"/>
      <c r="AP637" s="18"/>
      <c r="AQ637" s="22"/>
      <c r="AR637" s="22">
        <v>70092002.881844401</v>
      </c>
      <c r="AS637" s="22">
        <v>221724423.63112399</v>
      </c>
      <c r="AT637" s="22">
        <v>96901224.783861995</v>
      </c>
      <c r="AU637" s="22">
        <v>124823198.847262</v>
      </c>
      <c r="AV637" s="22">
        <v>159144486.95652199</v>
      </c>
      <c r="AW637" s="22">
        <v>79572982.708933696</v>
      </c>
      <c r="AX637" s="22">
        <v>167140561.959654</v>
      </c>
      <c r="AY637" s="22">
        <v>161328556.52173901</v>
      </c>
      <c r="AZ637" s="22">
        <v>114003907.113896</v>
      </c>
      <c r="BA637" s="22">
        <v>18.916649635989646</v>
      </c>
      <c r="BB637" s="22">
        <v>0.35888235227219167</v>
      </c>
      <c r="BC637" s="22">
        <v>1.3500473022013129</v>
      </c>
      <c r="BD637" s="23">
        <v>0.22557008507838916</v>
      </c>
      <c r="BE637" s="21">
        <v>7.5625469961000003E-2</v>
      </c>
      <c r="BF637" s="22"/>
      <c r="BG637" s="21"/>
      <c r="BH637" s="21"/>
      <c r="BI637" s="21"/>
      <c r="BJ637" s="21">
        <v>0.17434418820377182</v>
      </c>
      <c r="BK637" s="24"/>
    </row>
    <row r="638" spans="1:63" x14ac:dyDescent="0.25">
      <c r="A638" s="18" t="s">
        <v>1459</v>
      </c>
      <c r="B638" s="18" t="s">
        <v>1460</v>
      </c>
      <c r="C638" s="18" t="s">
        <v>851</v>
      </c>
      <c r="D638" s="19">
        <v>16686990.0723978</v>
      </c>
      <c r="E638" s="20">
        <v>921.56304440341796</v>
      </c>
      <c r="F638" s="21">
        <v>0</v>
      </c>
      <c r="G638" s="20">
        <v>1.27959366750465</v>
      </c>
      <c r="H638" s="21">
        <v>9.6648884839999998E-3</v>
      </c>
      <c r="I638" s="20">
        <v>11.069208036499999</v>
      </c>
      <c r="J638" s="22">
        <v>0.71513895525793703</v>
      </c>
      <c r="K638" s="18"/>
      <c r="L638" s="18">
        <v>1</v>
      </c>
      <c r="M638" s="18"/>
      <c r="N638" s="18"/>
      <c r="O638" s="18">
        <v>1</v>
      </c>
      <c r="P638" s="22"/>
      <c r="Q638" s="22">
        <v>1.3093516597721999</v>
      </c>
      <c r="R638" s="18"/>
      <c r="S638" s="22">
        <v>-925806.20762895502</v>
      </c>
      <c r="T638" s="22">
        <v>1873267.236671</v>
      </c>
      <c r="U638" s="22"/>
      <c r="V638" s="18"/>
      <c r="W638" s="18"/>
      <c r="X638" s="22"/>
      <c r="Y638" s="18"/>
      <c r="Z638" s="22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22"/>
      <c r="AM638" s="22"/>
      <c r="AN638" s="22"/>
      <c r="AO638" s="22"/>
      <c r="AP638" s="18"/>
      <c r="AQ638" s="22"/>
      <c r="AR638" s="22">
        <v>11819119.5314261</v>
      </c>
      <c r="AS638" s="22">
        <v>14084008.336801</v>
      </c>
      <c r="AT638" s="22">
        <v>13039154.95708709</v>
      </c>
      <c r="AU638" s="22">
        <v>1044853.37971391</v>
      </c>
      <c r="AV638" s="22">
        <v>7648793.6308316402</v>
      </c>
      <c r="AW638" s="22">
        <v>0</v>
      </c>
      <c r="AX638" s="22">
        <v>1873359.44603381</v>
      </c>
      <c r="AY638" s="22">
        <v>7648793.6308316402</v>
      </c>
      <c r="AZ638" s="22">
        <v>7411677.7498922003</v>
      </c>
      <c r="BA638" s="22">
        <v>15.146651185159975</v>
      </c>
      <c r="BB638" s="22">
        <v>0</v>
      </c>
      <c r="BC638" s="22">
        <v>2.9581562537613069</v>
      </c>
      <c r="BD638" s="23">
        <v>-0.36154279432702807</v>
      </c>
      <c r="BE638" s="21">
        <v>1.2914799709999999E-3</v>
      </c>
      <c r="BF638" s="22"/>
      <c r="BG638" s="21"/>
      <c r="BH638" s="21"/>
      <c r="BI638" s="21"/>
      <c r="BJ638" s="21">
        <v>-0.49419571326209133</v>
      </c>
      <c r="BK638" s="24"/>
    </row>
    <row r="639" spans="1:63" x14ac:dyDescent="0.25">
      <c r="A639" s="18" t="s">
        <v>1461</v>
      </c>
      <c r="B639" s="18" t="s">
        <v>1462</v>
      </c>
      <c r="C639" s="18" t="s">
        <v>338</v>
      </c>
      <c r="D639" s="19">
        <v>241442.73275</v>
      </c>
      <c r="E639" s="20"/>
      <c r="F639" s="21">
        <v>0</v>
      </c>
      <c r="G639" s="20"/>
      <c r="H639" s="21">
        <v>-12.95193022622</v>
      </c>
      <c r="I639" s="20"/>
      <c r="J639" s="22">
        <v>-0.77523130200835699</v>
      </c>
      <c r="K639" s="18">
        <v>1</v>
      </c>
      <c r="L639" s="18"/>
      <c r="M639" s="18"/>
      <c r="N639" s="18"/>
      <c r="O639" s="18">
        <v>1</v>
      </c>
      <c r="P639" s="22"/>
      <c r="Q639" s="22"/>
      <c r="R639" s="18"/>
      <c r="S639" s="22">
        <v>-11674730</v>
      </c>
      <c r="T639" s="22">
        <v>17497690</v>
      </c>
      <c r="U639" s="22"/>
      <c r="V639" s="18"/>
      <c r="W639" s="18"/>
      <c r="X639" s="22"/>
      <c r="Y639" s="18"/>
      <c r="Z639" s="22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22"/>
      <c r="AM639" s="22"/>
      <c r="AN639" s="22"/>
      <c r="AO639" s="22"/>
      <c r="AP639" s="18"/>
      <c r="AQ639" s="22"/>
      <c r="AR639" s="22">
        <v>2861700</v>
      </c>
      <c r="AS639" s="22">
        <v>2875710</v>
      </c>
      <c r="AT639" s="22">
        <v>244350</v>
      </c>
      <c r="AU639" s="22">
        <v>2631360</v>
      </c>
      <c r="AV639" s="22">
        <v>44044540</v>
      </c>
      <c r="AW639" s="22">
        <v>0</v>
      </c>
      <c r="AX639" s="22"/>
      <c r="AY639" s="22"/>
      <c r="AZ639" s="22"/>
      <c r="BA639" s="22"/>
      <c r="BB639" s="22">
        <v>0</v>
      </c>
      <c r="BC639" s="22"/>
      <c r="BD639" s="23"/>
      <c r="BE639" s="21"/>
      <c r="BF639" s="22"/>
      <c r="BG639" s="21"/>
      <c r="BH639" s="21"/>
      <c r="BI639" s="21"/>
      <c r="BJ639" s="21"/>
    </row>
    <row r="640" spans="1:63" x14ac:dyDescent="0.25">
      <c r="A640" s="18" t="s">
        <v>1463</v>
      </c>
      <c r="B640" s="18" t="s">
        <v>1464</v>
      </c>
      <c r="C640" s="18" t="s">
        <v>243</v>
      </c>
      <c r="D640" s="19">
        <v>7211136600.2879105</v>
      </c>
      <c r="E640" s="20">
        <v>25.107287481601698</v>
      </c>
      <c r="F640" s="21">
        <v>0.68626174953599994</v>
      </c>
      <c r="G640" s="20">
        <v>4.0351898750868198</v>
      </c>
      <c r="H640" s="21">
        <v>7.4085181853000004E-2</v>
      </c>
      <c r="I640" s="20">
        <v>8.0797359608000008</v>
      </c>
      <c r="J640" s="22">
        <v>1.4320742029637701</v>
      </c>
      <c r="K640" s="18"/>
      <c r="L640" s="18">
        <v>1</v>
      </c>
      <c r="M640" s="18"/>
      <c r="N640" s="18"/>
      <c r="O640" s="18">
        <v>1</v>
      </c>
      <c r="P640" s="22">
        <v>644606</v>
      </c>
      <c r="Q640" s="22">
        <v>4.0351898750868198</v>
      </c>
      <c r="R640" s="18" t="b">
        <v>0</v>
      </c>
      <c r="S640" s="22">
        <v>347676000</v>
      </c>
      <c r="T640" s="22">
        <v>3781134000</v>
      </c>
      <c r="U640" s="22"/>
      <c r="V640" s="18" t="b">
        <v>1</v>
      </c>
      <c r="W640" s="18"/>
      <c r="X640" s="22"/>
      <c r="Y640" s="18" t="b">
        <v>0</v>
      </c>
      <c r="Z640" s="22">
        <v>3.27719</v>
      </c>
      <c r="AA640" s="18" t="b">
        <v>1</v>
      </c>
      <c r="AB640" s="18" t="b">
        <v>1</v>
      </c>
      <c r="AC640" s="18" t="b">
        <v>0</v>
      </c>
      <c r="AD640" s="18" t="b">
        <v>0</v>
      </c>
      <c r="AE640" s="18" t="b">
        <v>0</v>
      </c>
      <c r="AF640" s="18" t="b">
        <v>0</v>
      </c>
      <c r="AG640" s="18" t="b">
        <v>0</v>
      </c>
      <c r="AH640" s="18" t="b">
        <v>0</v>
      </c>
      <c r="AI640" s="18" t="b">
        <v>0</v>
      </c>
      <c r="AJ640" s="18" t="b">
        <v>0</v>
      </c>
      <c r="AK640" s="18" t="s">
        <v>268</v>
      </c>
      <c r="AL640" s="22">
        <v>11.88</v>
      </c>
      <c r="AM640" s="22">
        <v>3.2863899999999999</v>
      </c>
      <c r="AN640" s="22"/>
      <c r="AO640" s="22">
        <v>298302530</v>
      </c>
      <c r="AP640" s="18" t="b">
        <v>1</v>
      </c>
      <c r="AQ640" s="22">
        <v>4.2491388444162403</v>
      </c>
      <c r="AR640" s="22">
        <v>652772000</v>
      </c>
      <c r="AS640" s="22">
        <v>3849364000</v>
      </c>
      <c r="AT640" s="22">
        <v>1790177000</v>
      </c>
      <c r="AU640" s="22">
        <v>2059187000</v>
      </c>
      <c r="AV640" s="22">
        <v>3903545000</v>
      </c>
      <c r="AW640" s="22">
        <v>1228530000</v>
      </c>
      <c r="AX640" s="22">
        <v>3781134000</v>
      </c>
      <c r="AY640" s="22">
        <v>3903545000</v>
      </c>
      <c r="AZ640" s="22">
        <v>3953046800</v>
      </c>
      <c r="BA640" s="22">
        <v>22.069220376580436</v>
      </c>
      <c r="BB640" s="22">
        <v>0.31915142345592673</v>
      </c>
      <c r="BC640" s="22">
        <v>1.0018281830639901</v>
      </c>
      <c r="BD640" s="23">
        <v>-2.1940686807958118E-2</v>
      </c>
      <c r="BE640" s="21">
        <v>0.18995012322600002</v>
      </c>
      <c r="BF640" s="23">
        <v>0.108891965059908</v>
      </c>
      <c r="BG640" s="21">
        <v>0.12525</v>
      </c>
      <c r="BH640" s="21"/>
      <c r="BI640" s="21">
        <v>0.17066669999999998</v>
      </c>
      <c r="BJ640" s="21">
        <v>9.1950192719961785E-2</v>
      </c>
      <c r="BK640" s="24"/>
    </row>
    <row r="641" spans="1:63" x14ac:dyDescent="0.25">
      <c r="A641" s="18" t="s">
        <v>1465</v>
      </c>
      <c r="B641" s="18" t="s">
        <v>1466</v>
      </c>
      <c r="C641" s="18" t="s">
        <v>275</v>
      </c>
      <c r="D641" s="19">
        <v>259840046.16788599</v>
      </c>
      <c r="E641" s="20">
        <v>19.7026688160487</v>
      </c>
      <c r="F641" s="21">
        <v>0.40718275294</v>
      </c>
      <c r="G641" s="20">
        <v>2.3222616674790002</v>
      </c>
      <c r="H641" s="21">
        <v>7.2634839704000004E-2</v>
      </c>
      <c r="I641" s="20">
        <v>13.818392901799999</v>
      </c>
      <c r="J641" s="22">
        <v>1.42277918328984</v>
      </c>
      <c r="K641" s="18"/>
      <c r="L641" s="18">
        <v>1</v>
      </c>
      <c r="M641" s="18"/>
      <c r="N641" s="18"/>
      <c r="O641" s="18">
        <v>1</v>
      </c>
      <c r="P641" s="22"/>
      <c r="Q641" s="22">
        <v>2.3222616674790002</v>
      </c>
      <c r="R641" s="18"/>
      <c r="S641" s="22">
        <v>20253576.4483894</v>
      </c>
      <c r="T641" s="22">
        <v>194858193.58068401</v>
      </c>
      <c r="U641" s="22"/>
      <c r="V641" s="18"/>
      <c r="W641" s="18"/>
      <c r="X641" s="22"/>
      <c r="Y641" s="18"/>
      <c r="Z641" s="22">
        <v>0.36024352462264497</v>
      </c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22"/>
      <c r="AM641" s="22"/>
      <c r="AN641" s="22"/>
      <c r="AO641" s="22">
        <v>27401981.9043516</v>
      </c>
      <c r="AP641" s="18"/>
      <c r="AQ641" s="22">
        <v>2.4112749870019998</v>
      </c>
      <c r="AR641" s="22">
        <v>99679804.378381506</v>
      </c>
      <c r="AS641" s="22">
        <v>197726476.30783501</v>
      </c>
      <c r="AT641" s="22">
        <v>120273215.62662511</v>
      </c>
      <c r="AU641" s="22">
        <v>77453260.681209907</v>
      </c>
      <c r="AV641" s="22">
        <v>335237621.29883099</v>
      </c>
      <c r="AW641" s="22">
        <v>48973179.0438416</v>
      </c>
      <c r="AX641" s="22"/>
      <c r="AY641" s="22"/>
      <c r="AZ641" s="22"/>
      <c r="BA641" s="22"/>
      <c r="BB641" s="22">
        <v>0.24768144336723313</v>
      </c>
      <c r="BC641" s="22"/>
      <c r="BD641" s="23"/>
      <c r="BE641" s="21">
        <v>0.12273638832299999</v>
      </c>
      <c r="BF641" s="22"/>
      <c r="BG641" s="21">
        <v>0.27</v>
      </c>
      <c r="BH641" s="21"/>
      <c r="BI641" s="21">
        <v>0.214</v>
      </c>
      <c r="BJ641" s="21"/>
      <c r="BK641" s="24"/>
    </row>
    <row r="642" spans="1:63" x14ac:dyDescent="0.25">
      <c r="A642" s="18" t="s">
        <v>1467</v>
      </c>
      <c r="B642" s="18" t="s">
        <v>1468</v>
      </c>
      <c r="C642" s="18" t="s">
        <v>219</v>
      </c>
      <c r="D642" s="19">
        <v>178452200.30349001</v>
      </c>
      <c r="E642" s="20"/>
      <c r="F642" s="21">
        <v>0.12757377738800002</v>
      </c>
      <c r="G642" s="20">
        <v>1.1860913396326001</v>
      </c>
      <c r="H642" s="21">
        <v>-0.51409944230600002</v>
      </c>
      <c r="I642" s="20">
        <v>27.096859405899998</v>
      </c>
      <c r="J642" s="22">
        <v>0.83299128021250801</v>
      </c>
      <c r="K642" s="18"/>
      <c r="L642" s="18">
        <v>1</v>
      </c>
      <c r="M642" s="18"/>
      <c r="N642" s="18"/>
      <c r="O642" s="18">
        <v>1</v>
      </c>
      <c r="P642" s="22"/>
      <c r="Q642" s="22">
        <v>1.1860913396326001</v>
      </c>
      <c r="R642" s="18"/>
      <c r="S642" s="22">
        <v>-20666521.2174103</v>
      </c>
      <c r="T642" s="22">
        <v>41663575.869968399</v>
      </c>
      <c r="U642" s="22"/>
      <c r="V642" s="18"/>
      <c r="W642" s="18"/>
      <c r="X642" s="22"/>
      <c r="Y642" s="18"/>
      <c r="Z642" s="22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22"/>
      <c r="AM642" s="22"/>
      <c r="AN642" s="22"/>
      <c r="AO642" s="22">
        <v>-9148550.7246376798</v>
      </c>
      <c r="AP642" s="18"/>
      <c r="AQ642" s="22">
        <v>1.14573662042956</v>
      </c>
      <c r="AR642" s="22">
        <v>16240863.968583001</v>
      </c>
      <c r="AS642" s="22">
        <v>187746263.77222601</v>
      </c>
      <c r="AT642" s="22">
        <v>150410166.90302122</v>
      </c>
      <c r="AU642" s="22">
        <v>37336096.869204797</v>
      </c>
      <c r="AV642" s="22">
        <v>78714387.103315398</v>
      </c>
      <c r="AW642" s="22">
        <v>19188393.14934</v>
      </c>
      <c r="AX642" s="22">
        <v>42396640.1221774</v>
      </c>
      <c r="AY642" s="22">
        <v>81152793.267768398</v>
      </c>
      <c r="AZ642" s="22">
        <v>79830424.434748098</v>
      </c>
      <c r="BA642" s="22">
        <v>17.887211973518966</v>
      </c>
      <c r="BB642" s="22">
        <v>0.1022038615512444</v>
      </c>
      <c r="BC642" s="22">
        <v>3.0392088190265127</v>
      </c>
      <c r="BD642" s="23">
        <v>-0.23050272290862633</v>
      </c>
      <c r="BE642" s="21">
        <v>-0.130087283986</v>
      </c>
      <c r="BF642" s="22"/>
      <c r="BG642" s="21">
        <v>-8.0000000000000002E-3</v>
      </c>
      <c r="BH642" s="21"/>
      <c r="BI642" s="21">
        <v>-9.0000000000000011E-3</v>
      </c>
      <c r="BJ642" s="21">
        <v>-0.48745658047086093</v>
      </c>
      <c r="BK642" s="24"/>
    </row>
    <row r="643" spans="1:63" x14ac:dyDescent="0.25">
      <c r="A643" s="18" t="s">
        <v>1469</v>
      </c>
      <c r="B643" s="18" t="s">
        <v>1470</v>
      </c>
      <c r="C643" s="18" t="s">
        <v>746</v>
      </c>
      <c r="D643" s="19">
        <v>5808987.9914128501</v>
      </c>
      <c r="E643" s="20"/>
      <c r="F643" s="21">
        <v>0.69630624575400002</v>
      </c>
      <c r="G643" s="20">
        <v>1.1678901204739101</v>
      </c>
      <c r="H643" s="21">
        <v>-4.1064645521000004E-2</v>
      </c>
      <c r="I643" s="20"/>
      <c r="J643" s="22">
        <v>1.3714075160469801</v>
      </c>
      <c r="K643" s="18">
        <v>1</v>
      </c>
      <c r="L643" s="18">
        <v>1</v>
      </c>
      <c r="M643" s="18"/>
      <c r="N643" s="18">
        <v>1</v>
      </c>
      <c r="O643" s="18">
        <v>3</v>
      </c>
      <c r="P643" s="22"/>
      <c r="Q643" s="22">
        <v>1.1907060446834199</v>
      </c>
      <c r="R643" s="18"/>
      <c r="S643" s="22">
        <v>-1315941.3537228</v>
      </c>
      <c r="T643" s="22">
        <v>40019250.660401203</v>
      </c>
      <c r="U643" s="22"/>
      <c r="V643" s="18"/>
      <c r="W643" s="18"/>
      <c r="X643" s="22"/>
      <c r="Y643" s="18"/>
      <c r="Z643" s="22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22"/>
      <c r="AM643" s="22"/>
      <c r="AN643" s="22"/>
      <c r="AO643" s="22"/>
      <c r="AP643" s="18"/>
      <c r="AQ643" s="22">
        <v>0.82292943406082197</v>
      </c>
      <c r="AR643" s="22">
        <v>10490916.862464</v>
      </c>
      <c r="AS643" s="22">
        <v>13948639.374510501</v>
      </c>
      <c r="AT643" s="22">
        <v>6990228.1868503802</v>
      </c>
      <c r="AU643" s="22">
        <v>6958411.1876601204</v>
      </c>
      <c r="AV643" s="22">
        <v>47754173.894189097</v>
      </c>
      <c r="AW643" s="22">
        <v>4867339.5457501998</v>
      </c>
      <c r="AX643" s="22">
        <v>40019250.660401203</v>
      </c>
      <c r="AY643" s="22">
        <v>47754173.894189097</v>
      </c>
      <c r="AZ643" s="22">
        <v>49798378.4364921</v>
      </c>
      <c r="BA643" s="22">
        <v>17.593224097642072</v>
      </c>
      <c r="BB643" s="22">
        <v>0.34894726396358711</v>
      </c>
      <c r="BC643" s="22">
        <v>0.31783286217424966</v>
      </c>
      <c r="BD643" s="23">
        <v>-0.10151169169675116</v>
      </c>
      <c r="BE643" s="21"/>
      <c r="BF643" s="22"/>
      <c r="BG643" s="21"/>
      <c r="BH643" s="21"/>
      <c r="BI643" s="21"/>
      <c r="BJ643" s="21">
        <v>-3.2882708496711453E-2</v>
      </c>
      <c r="BK643" s="24"/>
    </row>
    <row r="644" spans="1:63" x14ac:dyDescent="0.25">
      <c r="A644" s="18" t="s">
        <v>1471</v>
      </c>
      <c r="B644" s="18" t="s">
        <v>1472</v>
      </c>
      <c r="C644" s="18" t="s">
        <v>851</v>
      </c>
      <c r="D644" s="19">
        <v>4026531.40850566</v>
      </c>
      <c r="E644" s="20">
        <v>45.5878573196307</v>
      </c>
      <c r="F644" s="21">
        <v>0</v>
      </c>
      <c r="G644" s="20">
        <v>0.97099196413918598</v>
      </c>
      <c r="H644" s="21">
        <v>2.1093881482999999E-2</v>
      </c>
      <c r="I644" s="20">
        <v>7.0400949713000003</v>
      </c>
      <c r="J644" s="22">
        <v>0.21088882252418301</v>
      </c>
      <c r="K644" s="18">
        <v>1</v>
      </c>
      <c r="L644" s="18"/>
      <c r="M644" s="18"/>
      <c r="N644" s="18"/>
      <c r="O644" s="18">
        <v>1</v>
      </c>
      <c r="P644" s="22"/>
      <c r="Q644" s="22">
        <v>1.03392662848154</v>
      </c>
      <c r="R644" s="18"/>
      <c r="S644" s="22">
        <v>-18103.576072821801</v>
      </c>
      <c r="T644" s="22">
        <v>4453906.2804508004</v>
      </c>
      <c r="U644" s="22"/>
      <c r="V644" s="18"/>
      <c r="W644" s="18"/>
      <c r="X644" s="22"/>
      <c r="Y644" s="18"/>
      <c r="Z644" s="22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22"/>
      <c r="AM644" s="22"/>
      <c r="AN644" s="22"/>
      <c r="AO644" s="22"/>
      <c r="AP644" s="18"/>
      <c r="AQ644" s="22"/>
      <c r="AR644" s="22">
        <v>1919033.2228001701</v>
      </c>
      <c r="AS644" s="22">
        <v>4654703.85652362</v>
      </c>
      <c r="AT644" s="22">
        <v>4146283.3381014271</v>
      </c>
      <c r="AU644" s="22">
        <v>508420.51842219301</v>
      </c>
      <c r="AV644" s="22">
        <v>5790947.89823486</v>
      </c>
      <c r="AW644" s="22">
        <v>0</v>
      </c>
      <c r="AX644" s="22"/>
      <c r="AY644" s="22"/>
      <c r="AZ644" s="22"/>
      <c r="BA644" s="22"/>
      <c r="BB644" s="22">
        <v>0</v>
      </c>
      <c r="BC644" s="22"/>
      <c r="BD644" s="23"/>
      <c r="BE644" s="21">
        <v>2.1543430104999997E-2</v>
      </c>
      <c r="BF644" s="22"/>
      <c r="BG644" s="21"/>
      <c r="BH644" s="21"/>
      <c r="BI644" s="21"/>
      <c r="BJ644" s="21"/>
    </row>
    <row r="645" spans="1:63" x14ac:dyDescent="0.25">
      <c r="A645" s="18" t="s">
        <v>1473</v>
      </c>
      <c r="B645" s="18" t="s">
        <v>1474</v>
      </c>
      <c r="C645" s="18" t="s">
        <v>286</v>
      </c>
      <c r="D645" s="19">
        <v>66999074.338027403</v>
      </c>
      <c r="E645" s="20">
        <v>12.5160837524857</v>
      </c>
      <c r="F645" s="21">
        <v>7.355714771183</v>
      </c>
      <c r="G645" s="20">
        <v>2.4726003849089202</v>
      </c>
      <c r="H645" s="21">
        <v>7.5222206579999996E-3</v>
      </c>
      <c r="I645" s="20">
        <v>2.1132763323999999</v>
      </c>
      <c r="J645" s="22">
        <v>1.19347756190387</v>
      </c>
      <c r="K645" s="18"/>
      <c r="L645" s="18">
        <v>1</v>
      </c>
      <c r="M645" s="18"/>
      <c r="N645" s="18"/>
      <c r="O645" s="18">
        <v>1</v>
      </c>
      <c r="P645" s="22"/>
      <c r="Q645" s="22">
        <v>2.4726003849089202</v>
      </c>
      <c r="R645" s="18"/>
      <c r="S645" s="22">
        <v>9659915.7370427903</v>
      </c>
      <c r="T645" s="22">
        <v>215374441.09658</v>
      </c>
      <c r="U645" s="22"/>
      <c r="V645" s="18"/>
      <c r="W645" s="18"/>
      <c r="X645" s="22"/>
      <c r="Y645" s="18"/>
      <c r="Z645" s="22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22"/>
      <c r="AM645" s="22"/>
      <c r="AN645" s="22"/>
      <c r="AO645" s="22"/>
      <c r="AP645" s="18"/>
      <c r="AQ645" s="22"/>
      <c r="AR645" s="22">
        <v>36109193.437038302</v>
      </c>
      <c r="AS645" s="22">
        <v>222398719.92567301</v>
      </c>
      <c r="AT645" s="22">
        <v>22783258.382744998</v>
      </c>
      <c r="AU645" s="22">
        <v>199615461.54292801</v>
      </c>
      <c r="AV645" s="22">
        <v>238546844.35369</v>
      </c>
      <c r="AW645" s="22">
        <v>167587150.22162601</v>
      </c>
      <c r="AX645" s="22">
        <v>215374441.09658</v>
      </c>
      <c r="AY645" s="22">
        <v>238546844.35369</v>
      </c>
      <c r="AZ645" s="22">
        <v>220202648.773691</v>
      </c>
      <c r="BA645" s="22">
        <v>19.238982459587572</v>
      </c>
      <c r="BB645" s="22">
        <v>0.75354368171559016</v>
      </c>
      <c r="BC645" s="22">
        <v>0.97989993884099635</v>
      </c>
      <c r="BD645" s="23">
        <v>-6.9169362774873094E-3</v>
      </c>
      <c r="BE645" s="21">
        <v>0.20235423574199998</v>
      </c>
      <c r="BF645" s="22"/>
      <c r="BG645" s="21"/>
      <c r="BH645" s="21"/>
      <c r="BI645" s="21"/>
      <c r="BJ645" s="21">
        <v>4.4851727474528931E-2</v>
      </c>
      <c r="BK645" s="24"/>
    </row>
    <row r="646" spans="1:63" x14ac:dyDescent="0.25">
      <c r="A646" s="18" t="s">
        <v>1475</v>
      </c>
      <c r="B646" s="18" t="s">
        <v>1476</v>
      </c>
      <c r="C646" s="18" t="s">
        <v>236</v>
      </c>
      <c r="D646" s="19">
        <v>39359295.899999999</v>
      </c>
      <c r="E646" s="20"/>
      <c r="F646" s="21"/>
      <c r="G646" s="20">
        <v>-2.43617969820151</v>
      </c>
      <c r="H646" s="21">
        <v>-1.6565057074809999</v>
      </c>
      <c r="I646" s="20"/>
      <c r="J646" s="22">
        <v>4.3243160455569898</v>
      </c>
      <c r="K646" s="18"/>
      <c r="L646" s="18">
        <v>1</v>
      </c>
      <c r="M646" s="18"/>
      <c r="N646" s="18"/>
      <c r="O646" s="18">
        <v>1</v>
      </c>
      <c r="P646" s="22"/>
      <c r="Q646" s="22">
        <v>-2.43617969820151</v>
      </c>
      <c r="R646" s="18"/>
      <c r="S646" s="22">
        <v>-5179720</v>
      </c>
      <c r="T646" s="22">
        <v>25826630</v>
      </c>
      <c r="U646" s="22"/>
      <c r="V646" s="18"/>
      <c r="W646" s="18"/>
      <c r="X646" s="22"/>
      <c r="Y646" s="18"/>
      <c r="Z646" s="22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22"/>
      <c r="AM646" s="22"/>
      <c r="AN646" s="22"/>
      <c r="AO646" s="22"/>
      <c r="AP646" s="18"/>
      <c r="AQ646" s="22"/>
      <c r="AR646" s="22">
        <v>1395620</v>
      </c>
      <c r="AS646" s="22">
        <v>3533700</v>
      </c>
      <c r="AT646" s="22">
        <v>-16013410</v>
      </c>
      <c r="AU646" s="22">
        <v>19547110</v>
      </c>
      <c r="AV646" s="22">
        <v>31356250</v>
      </c>
      <c r="AW646" s="22">
        <v>5836350</v>
      </c>
      <c r="AX646" s="22">
        <v>25826630</v>
      </c>
      <c r="AY646" s="22">
        <v>31356250</v>
      </c>
      <c r="AZ646" s="22">
        <v>13620160</v>
      </c>
      <c r="BA646" s="22">
        <v>17.163920427663719</v>
      </c>
      <c r="BB646" s="22">
        <v>1.6516257746837593</v>
      </c>
      <c r="BC646" s="22">
        <v>0.12359293550797022</v>
      </c>
      <c r="BD646" s="23">
        <v>0.56292284886942034</v>
      </c>
      <c r="BE646" s="21"/>
      <c r="BF646" s="22"/>
      <c r="BG646" s="21"/>
      <c r="BH646" s="21"/>
      <c r="BI646" s="21"/>
      <c r="BJ646" s="21">
        <v>-0.20055733171536511</v>
      </c>
      <c r="BK646" s="24"/>
    </row>
    <row r="647" spans="1:63" x14ac:dyDescent="0.25">
      <c r="A647" s="18" t="s">
        <v>1477</v>
      </c>
      <c r="B647" s="18" t="s">
        <v>1478</v>
      </c>
      <c r="C647" s="18" t="s">
        <v>827</v>
      </c>
      <c r="D647" s="19">
        <v>62302118.8186813</v>
      </c>
      <c r="E647" s="20"/>
      <c r="F647" s="21">
        <v>1.45357049908</v>
      </c>
      <c r="G647" s="20">
        <v>0.77801770423081096</v>
      </c>
      <c r="H647" s="21">
        <v>4.0049453300000003E-2</v>
      </c>
      <c r="I647" s="20">
        <v>1.8091127047</v>
      </c>
      <c r="J647" s="22">
        <v>0.61810504150658996</v>
      </c>
      <c r="K647" s="18">
        <v>1</v>
      </c>
      <c r="L647" s="18"/>
      <c r="M647" s="18"/>
      <c r="N647" s="18"/>
      <c r="O647" s="18">
        <v>1</v>
      </c>
      <c r="P647" s="22"/>
      <c r="Q647" s="22">
        <v>0.77312451112244196</v>
      </c>
      <c r="R647" s="18"/>
      <c r="S647" s="22">
        <v>17403890.489913501</v>
      </c>
      <c r="T647" s="22">
        <v>180999207.49279499</v>
      </c>
      <c r="U647" s="22"/>
      <c r="V647" s="18"/>
      <c r="W647" s="18"/>
      <c r="X647" s="22"/>
      <c r="Y647" s="18"/>
      <c r="Z647" s="22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22"/>
      <c r="AM647" s="22"/>
      <c r="AN647" s="22"/>
      <c r="AO647" s="22"/>
      <c r="AP647" s="18"/>
      <c r="AQ647" s="22"/>
      <c r="AR647" s="22">
        <v>37387680.115273803</v>
      </c>
      <c r="AS647" s="22">
        <v>235313472.62247801</v>
      </c>
      <c r="AT647" s="22">
        <v>84155043.227665007</v>
      </c>
      <c r="AU647" s="22">
        <v>151158429.394813</v>
      </c>
      <c r="AV647" s="22">
        <v>161391624.96904299</v>
      </c>
      <c r="AW647" s="22">
        <v>122325288.18443801</v>
      </c>
      <c r="AX647" s="22">
        <v>180999207.49279499</v>
      </c>
      <c r="AY647" s="22">
        <v>161391624.96904299</v>
      </c>
      <c r="AZ647" s="22">
        <v>147505419.68005899</v>
      </c>
      <c r="BA647" s="22">
        <v>18.956673816637334</v>
      </c>
      <c r="BB647" s="22">
        <v>0.51983971347313773</v>
      </c>
      <c r="BC647" s="22">
        <v>1.3745313852625154</v>
      </c>
      <c r="BD647" s="23">
        <v>0.10781550600655324</v>
      </c>
      <c r="BE647" s="21">
        <v>-2.1545545699999998E-3</v>
      </c>
      <c r="BF647" s="22"/>
      <c r="BG647" s="21"/>
      <c r="BH647" s="21"/>
      <c r="BI647" s="21"/>
      <c r="BJ647" s="21">
        <v>9.6154512116337826E-2</v>
      </c>
      <c r="BK647" s="24"/>
    </row>
    <row r="648" spans="1:63" x14ac:dyDescent="0.25">
      <c r="A648" s="18" t="s">
        <v>1479</v>
      </c>
      <c r="B648" s="18" t="s">
        <v>1480</v>
      </c>
      <c r="C648" s="18" t="s">
        <v>320</v>
      </c>
      <c r="D648" s="19">
        <v>17447663.580315001</v>
      </c>
      <c r="E648" s="20"/>
      <c r="F648" s="21">
        <v>0.155711058411</v>
      </c>
      <c r="G648" s="20">
        <v>0.15794002128580401</v>
      </c>
      <c r="H648" s="21">
        <v>-0.334965849328</v>
      </c>
      <c r="I648" s="20"/>
      <c r="J648" s="22">
        <v>0.58672402264777301</v>
      </c>
      <c r="K648" s="18">
        <v>1</v>
      </c>
      <c r="L648" s="18"/>
      <c r="M648" s="18"/>
      <c r="N648" s="18"/>
      <c r="O648" s="18">
        <v>1</v>
      </c>
      <c r="P648" s="22"/>
      <c r="Q648" s="22">
        <v>0.15794002128580401</v>
      </c>
      <c r="R648" s="18"/>
      <c r="S648" s="22">
        <v>-15942328.0157013</v>
      </c>
      <c r="T648" s="22">
        <v>60543052.689849503</v>
      </c>
      <c r="U648" s="22"/>
      <c r="V648" s="18"/>
      <c r="W648" s="18"/>
      <c r="X648" s="22"/>
      <c r="Y648" s="18"/>
      <c r="Z648" s="22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22"/>
      <c r="AM648" s="22"/>
      <c r="AN648" s="22"/>
      <c r="AO648" s="22">
        <v>-1428571.42857143</v>
      </c>
      <c r="AP648" s="18"/>
      <c r="AQ648" s="22">
        <v>0.16368981756327999</v>
      </c>
      <c r="AR648" s="22">
        <v>36179759.448442496</v>
      </c>
      <c r="AS648" s="22">
        <v>192985858.78918999</v>
      </c>
      <c r="AT648" s="22">
        <v>111024910.67384599</v>
      </c>
      <c r="AU648" s="22">
        <v>81960948.115344003</v>
      </c>
      <c r="AV648" s="22">
        <v>77975323.645970896</v>
      </c>
      <c r="AW648" s="22">
        <v>17287806.350963701</v>
      </c>
      <c r="AX648" s="22">
        <v>60543052.689849503</v>
      </c>
      <c r="AY648" s="22">
        <v>77975323.645970896</v>
      </c>
      <c r="AZ648" s="22">
        <v>77548000.794285193</v>
      </c>
      <c r="BA648" s="22">
        <v>18.045384127859407</v>
      </c>
      <c r="BB648" s="22">
        <v>8.9580689794728469E-2</v>
      </c>
      <c r="BC648" s="22">
        <v>2.7864296982707915</v>
      </c>
      <c r="BD648" s="23">
        <v>-0.10902547483387856</v>
      </c>
      <c r="BE648" s="21">
        <v>-0.17368374192800001</v>
      </c>
      <c r="BF648" s="22"/>
      <c r="BG648" s="21"/>
      <c r="BH648" s="21">
        <v>-6.9999999999999993E-3</v>
      </c>
      <c r="BI648" s="21">
        <v>-1.2E-2</v>
      </c>
      <c r="BJ648" s="21">
        <v>-0.26332217004931685</v>
      </c>
      <c r="BK648" s="24"/>
    </row>
    <row r="649" spans="1:63" x14ac:dyDescent="0.25">
      <c r="A649" s="18" t="s">
        <v>1481</v>
      </c>
      <c r="B649" s="18" t="s">
        <v>1482</v>
      </c>
      <c r="C649" s="18" t="s">
        <v>827</v>
      </c>
      <c r="D649" s="19">
        <v>12278527.4725275</v>
      </c>
      <c r="E649" s="20">
        <v>137.38711736553699</v>
      </c>
      <c r="F649" s="21">
        <v>3.0868430602999999E-2</v>
      </c>
      <c r="G649" s="20">
        <v>4.1907661312663098</v>
      </c>
      <c r="H649" s="21">
        <v>3.0656184498000002E-2</v>
      </c>
      <c r="I649" s="20">
        <v>31.2418311614</v>
      </c>
      <c r="J649" s="22"/>
      <c r="K649" s="18"/>
      <c r="L649" s="18">
        <v>1</v>
      </c>
      <c r="M649" s="18"/>
      <c r="N649" s="18"/>
      <c r="O649" s="18">
        <v>1</v>
      </c>
      <c r="P649" s="22"/>
      <c r="Q649" s="22">
        <v>4.1314628369559401</v>
      </c>
      <c r="R649" s="18"/>
      <c r="S649" s="22">
        <v>232993.85951008601</v>
      </c>
      <c r="T649" s="22">
        <v>5448321.7406340102</v>
      </c>
      <c r="U649" s="22"/>
      <c r="V649" s="18"/>
      <c r="W649" s="18"/>
      <c r="X649" s="22"/>
      <c r="Y649" s="18"/>
      <c r="Z649" s="22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22"/>
      <c r="AM649" s="22"/>
      <c r="AN649" s="22"/>
      <c r="AO649" s="22"/>
      <c r="AP649" s="18"/>
      <c r="AQ649" s="22"/>
      <c r="AR649" s="22">
        <v>3432864.6808357402</v>
      </c>
      <c r="AS649" s="22">
        <v>3673693.9762247801</v>
      </c>
      <c r="AT649" s="22">
        <v>3040730.9229106591</v>
      </c>
      <c r="AU649" s="22">
        <v>632963.05331412097</v>
      </c>
      <c r="AV649" s="22">
        <v>4407820.0744347796</v>
      </c>
      <c r="AW649" s="22">
        <v>93862.591498559093</v>
      </c>
      <c r="AX649" s="22">
        <v>5448321.7406340102</v>
      </c>
      <c r="AY649" s="22">
        <v>4407820.0744347796</v>
      </c>
      <c r="AZ649" s="22">
        <v>3821204.3251013602</v>
      </c>
      <c r="BA649" s="22">
        <v>15.404854496370481</v>
      </c>
      <c r="BB649" s="22">
        <v>2.5549921170901574E-2</v>
      </c>
      <c r="BC649" s="22">
        <v>0.74546288906033564</v>
      </c>
      <c r="BD649" s="23">
        <v>0.19478702067475018</v>
      </c>
      <c r="BE649" s="21">
        <v>3.1085085023E-2</v>
      </c>
      <c r="BF649" s="22"/>
      <c r="BG649" s="21"/>
      <c r="BH649" s="21"/>
      <c r="BI649" s="21"/>
      <c r="BJ649" s="21">
        <v>4.2764335625115446E-2</v>
      </c>
      <c r="BK649" s="24"/>
    </row>
    <row r="650" spans="1:63" x14ac:dyDescent="0.25">
      <c r="A650" s="18" t="s">
        <v>1483</v>
      </c>
      <c r="B650" s="18" t="s">
        <v>1484</v>
      </c>
      <c r="C650" s="18" t="s">
        <v>400</v>
      </c>
      <c r="D650" s="19">
        <v>108790412.97284199</v>
      </c>
      <c r="E650" s="20"/>
      <c r="F650" s="21">
        <v>1.566784716238</v>
      </c>
      <c r="G650" s="20">
        <v>0.60644366619154599</v>
      </c>
      <c r="H650" s="21">
        <v>3.6127550279999999E-3</v>
      </c>
      <c r="I650" s="20">
        <v>7.7867699918</v>
      </c>
      <c r="J650" s="22">
        <v>1.78006396945784</v>
      </c>
      <c r="K650" s="18"/>
      <c r="L650" s="18">
        <v>1</v>
      </c>
      <c r="M650" s="18"/>
      <c r="N650" s="18"/>
      <c r="O650" s="18">
        <v>1</v>
      </c>
      <c r="P650" s="22"/>
      <c r="Q650" s="22">
        <v>0.59930903482458597</v>
      </c>
      <c r="R650" s="18"/>
      <c r="S650" s="22">
        <v>13472061.2102945</v>
      </c>
      <c r="T650" s="22">
        <v>140099234.871319</v>
      </c>
      <c r="U650" s="22"/>
      <c r="V650" s="18"/>
      <c r="W650" s="18"/>
      <c r="X650" s="22"/>
      <c r="Y650" s="18"/>
      <c r="Z650" s="22">
        <v>2.2178315633489998E-3</v>
      </c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22"/>
      <c r="AM650" s="22"/>
      <c r="AN650" s="22"/>
      <c r="AO650" s="22">
        <v>1201943.68979995</v>
      </c>
      <c r="AP650" s="18"/>
      <c r="AQ650" s="22">
        <v>0.57463524313354397</v>
      </c>
      <c r="AR650" s="22">
        <v>102358451.19406401</v>
      </c>
      <c r="AS650" s="22">
        <v>452443079.06329697</v>
      </c>
      <c r="AT650" s="22">
        <v>159547646.64966398</v>
      </c>
      <c r="AU650" s="22">
        <v>292895432.41363299</v>
      </c>
      <c r="AV650" s="22">
        <v>144574754.901961</v>
      </c>
      <c r="AW650" s="22">
        <v>249976814.28240201</v>
      </c>
      <c r="AX650" s="22">
        <v>140099234.871319</v>
      </c>
      <c r="AY650" s="22">
        <v>144574754.901961</v>
      </c>
      <c r="AZ650" s="22">
        <v>167734075.608493</v>
      </c>
      <c r="BA650" s="22">
        <v>18.77358440834761</v>
      </c>
      <c r="BB650" s="22">
        <v>0.55250444939932464</v>
      </c>
      <c r="BC650" s="22">
        <v>3.1786752237085767</v>
      </c>
      <c r="BD650" s="23">
        <v>-8.4514046430555587E-2</v>
      </c>
      <c r="BE650" s="21">
        <v>3.1680659000000002E-4</v>
      </c>
      <c r="BF650" s="22"/>
      <c r="BG650" s="21"/>
      <c r="BH650" s="21">
        <v>2E-3</v>
      </c>
      <c r="BI650" s="21">
        <v>6.0000000000000001E-3</v>
      </c>
      <c r="BJ650" s="21">
        <v>9.6160847863791504E-2</v>
      </c>
      <c r="BK650" s="24"/>
    </row>
    <row r="651" spans="1:63" x14ac:dyDescent="0.25">
      <c r="A651" s="18" t="s">
        <v>1485</v>
      </c>
      <c r="B651" s="18" t="s">
        <v>1486</v>
      </c>
      <c r="C651" s="18" t="s">
        <v>400</v>
      </c>
      <c r="D651" s="19">
        <v>15210422.2841901</v>
      </c>
      <c r="E651" s="20"/>
      <c r="F651" s="21">
        <v>6.2890865849999991E-2</v>
      </c>
      <c r="G651" s="20">
        <v>1.8417387914769701</v>
      </c>
      <c r="H651" s="21">
        <v>-0.166254708098</v>
      </c>
      <c r="I651" s="20">
        <v>93.072442528699995</v>
      </c>
      <c r="J651" s="22">
        <v>2.0145996859522701</v>
      </c>
      <c r="K651" s="18">
        <v>1</v>
      </c>
      <c r="L651" s="18">
        <v>1</v>
      </c>
      <c r="M651" s="18"/>
      <c r="N651" s="18">
        <v>1</v>
      </c>
      <c r="O651" s="18">
        <v>3</v>
      </c>
      <c r="P651" s="22"/>
      <c r="Q651" s="22">
        <v>1.8417387914769701</v>
      </c>
      <c r="R651" s="18"/>
      <c r="S651" s="22">
        <v>-550248.75621890603</v>
      </c>
      <c r="T651" s="22">
        <v>4226865.6716417903</v>
      </c>
      <c r="U651" s="22"/>
      <c r="V651" s="18"/>
      <c r="W651" s="18"/>
      <c r="X651" s="22"/>
      <c r="Y651" s="18"/>
      <c r="Z651" s="22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22"/>
      <c r="AM651" s="22">
        <v>-1.7377083397135999E-2</v>
      </c>
      <c r="AN651" s="22"/>
      <c r="AO651" s="22"/>
      <c r="AP651" s="18"/>
      <c r="AQ651" s="22"/>
      <c r="AR651" s="22">
        <v>2662437.8109452701</v>
      </c>
      <c r="AS651" s="22">
        <v>10894029.8507463</v>
      </c>
      <c r="AT651" s="22">
        <v>8472388.0597015209</v>
      </c>
      <c r="AU651" s="22">
        <v>2421641.7910447801</v>
      </c>
      <c r="AV651" s="22">
        <v>4886676.4490095396</v>
      </c>
      <c r="AW651" s="22">
        <v>532835.82089552202</v>
      </c>
      <c r="AX651" s="22">
        <v>4226865.6716417903</v>
      </c>
      <c r="AY651" s="22">
        <v>4886676.4490095396</v>
      </c>
      <c r="AZ651" s="22">
        <v>5636745.7627118602</v>
      </c>
      <c r="BA651" s="22">
        <v>15.329497133994618</v>
      </c>
      <c r="BB651" s="22">
        <v>4.8910809699958722E-2</v>
      </c>
      <c r="BC651" s="22">
        <v>2.390734514972038</v>
      </c>
      <c r="BD651" s="23">
        <v>-0.13404509559684036</v>
      </c>
      <c r="BE651" s="21">
        <v>-8.0234677199999993E-2</v>
      </c>
      <c r="BF651" s="23">
        <v>-7.9488748227207598E-2</v>
      </c>
      <c r="BG651" s="21"/>
      <c r="BH651" s="21"/>
      <c r="BI651" s="21"/>
      <c r="BJ651" s="21">
        <v>-0.13017890772128077</v>
      </c>
    </row>
    <row r="652" spans="1:63" x14ac:dyDescent="0.25">
      <c r="A652" s="18" t="s">
        <v>1487</v>
      </c>
      <c r="B652" s="18" t="s">
        <v>1488</v>
      </c>
      <c r="C652" s="18" t="s">
        <v>338</v>
      </c>
      <c r="D652" s="19">
        <v>57756360.850000001</v>
      </c>
      <c r="E652" s="20"/>
      <c r="F652" s="21">
        <v>2.9218586003799998</v>
      </c>
      <c r="G652" s="20">
        <v>1.3853385925622E-2</v>
      </c>
      <c r="H652" s="21">
        <v>-0.22353528629</v>
      </c>
      <c r="I652" s="20"/>
      <c r="J652" s="22">
        <v>9.6671139211060006E-2</v>
      </c>
      <c r="K652" s="18">
        <v>1</v>
      </c>
      <c r="L652" s="18"/>
      <c r="M652" s="18"/>
      <c r="N652" s="18"/>
      <c r="O652" s="18">
        <v>1</v>
      </c>
      <c r="P652" s="22"/>
      <c r="Q652" s="22">
        <v>1.3853385925622E-2</v>
      </c>
      <c r="R652" s="18"/>
      <c r="S652" s="22">
        <v>16246000</v>
      </c>
      <c r="T652" s="22">
        <v>66088000</v>
      </c>
      <c r="U652" s="22"/>
      <c r="V652" s="18"/>
      <c r="W652" s="18"/>
      <c r="X652" s="22"/>
      <c r="Y652" s="18"/>
      <c r="Z652" s="22">
        <v>-0.66</v>
      </c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22"/>
      <c r="AM652" s="22"/>
      <c r="AN652" s="22"/>
      <c r="AO652" s="22">
        <v>-14300000</v>
      </c>
      <c r="AP652" s="18"/>
      <c r="AQ652" s="22"/>
      <c r="AR652" s="22">
        <v>50742000</v>
      </c>
      <c r="AS652" s="22">
        <v>444890000</v>
      </c>
      <c r="AT652" s="22">
        <v>105757000</v>
      </c>
      <c r="AU652" s="22">
        <v>339133000</v>
      </c>
      <c r="AV652" s="22">
        <v>41048000</v>
      </c>
      <c r="AW652" s="22">
        <v>309007000</v>
      </c>
      <c r="AX652" s="22">
        <v>66088000</v>
      </c>
      <c r="AY652" s="22">
        <v>41048000</v>
      </c>
      <c r="AZ652" s="22">
        <v>39363000</v>
      </c>
      <c r="BA652" s="22">
        <v>17.768375208414209</v>
      </c>
      <c r="BB652" s="22">
        <v>0.69456944413225741</v>
      </c>
      <c r="BC652" s="22">
        <v>8.3051448626045392</v>
      </c>
      <c r="BD652" s="23">
        <v>0.32641211854225827</v>
      </c>
      <c r="BE652" s="21">
        <v>-0.21535878762999999</v>
      </c>
      <c r="BF652" s="22"/>
      <c r="BG652" s="21"/>
      <c r="BH652" s="21"/>
      <c r="BI652" s="21"/>
      <c r="BJ652" s="21">
        <v>0.24582375015131341</v>
      </c>
      <c r="BK652" s="24"/>
    </row>
    <row r="653" spans="1:63" x14ac:dyDescent="0.25">
      <c r="A653" s="18" t="s">
        <v>1489</v>
      </c>
      <c r="B653" s="18" t="s">
        <v>1490</v>
      </c>
      <c r="C653" s="18" t="s">
        <v>746</v>
      </c>
      <c r="D653" s="19">
        <v>7985101.3014893299</v>
      </c>
      <c r="E653" s="20"/>
      <c r="F653" s="21">
        <v>1.4375914680999999</v>
      </c>
      <c r="G653" s="20"/>
      <c r="H653" s="21">
        <v>2.6885172289999999E-2</v>
      </c>
      <c r="I653" s="20"/>
      <c r="J653" s="22">
        <v>1.8260681705642801</v>
      </c>
      <c r="K653" s="18">
        <v>1</v>
      </c>
      <c r="L653" s="18">
        <v>1</v>
      </c>
      <c r="M653" s="18">
        <v>1</v>
      </c>
      <c r="N653" s="18">
        <v>1</v>
      </c>
      <c r="O653" s="18">
        <v>4</v>
      </c>
      <c r="P653" s="22"/>
      <c r="Q653" s="22"/>
      <c r="R653" s="18"/>
      <c r="S653" s="22">
        <v>1403330.7632999199</v>
      </c>
      <c r="T653" s="22">
        <v>32831595.990747899</v>
      </c>
      <c r="U653" s="22"/>
      <c r="V653" s="18"/>
      <c r="W653" s="18"/>
      <c r="X653" s="22"/>
      <c r="Y653" s="18"/>
      <c r="Z653" s="22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22"/>
      <c r="AM653" s="22"/>
      <c r="AN653" s="22"/>
      <c r="AO653" s="22"/>
      <c r="AP653" s="18"/>
      <c r="AQ653" s="22"/>
      <c r="AR653" s="22">
        <v>6555836.5458751004</v>
      </c>
      <c r="AS653" s="22">
        <v>8275558.9822667697</v>
      </c>
      <c r="AT653" s="22">
        <v>1907124.1326137194</v>
      </c>
      <c r="AU653" s="22">
        <v>6368434.8496530503</v>
      </c>
      <c r="AV653" s="22">
        <v>37108935.849056602</v>
      </c>
      <c r="AW653" s="22">
        <v>2741665.3816499598</v>
      </c>
      <c r="AX653" s="22"/>
      <c r="AY653" s="22"/>
      <c r="AZ653" s="22"/>
      <c r="BA653" s="22"/>
      <c r="BB653" s="22">
        <v>0.33129670002049655</v>
      </c>
      <c r="BC653" s="22"/>
      <c r="BD653" s="23"/>
      <c r="BE653" s="21"/>
      <c r="BF653" s="22"/>
      <c r="BG653" s="21"/>
      <c r="BH653" s="21"/>
      <c r="BI653" s="21"/>
      <c r="BJ653" s="21"/>
      <c r="BK653" s="24"/>
    </row>
    <row r="654" spans="1:63" x14ac:dyDescent="0.25">
      <c r="A654" s="18" t="s">
        <v>1491</v>
      </c>
      <c r="B654" s="18" t="s">
        <v>1492</v>
      </c>
      <c r="C654" s="18" t="s">
        <v>827</v>
      </c>
      <c r="D654" s="19">
        <v>181762809.065934</v>
      </c>
      <c r="E654" s="20">
        <v>88.493237531699094</v>
      </c>
      <c r="F654" s="21">
        <v>0.26540642501200001</v>
      </c>
      <c r="G654" s="20">
        <v>2.3604410082142899</v>
      </c>
      <c r="H654" s="21">
        <v>5.2439540574E-2</v>
      </c>
      <c r="I654" s="20">
        <v>5.2734740245999996</v>
      </c>
      <c r="J654" s="22">
        <v>-0.174222501994827</v>
      </c>
      <c r="K654" s="18">
        <v>1</v>
      </c>
      <c r="L654" s="18"/>
      <c r="M654" s="18"/>
      <c r="N654" s="18"/>
      <c r="O654" s="18">
        <v>1</v>
      </c>
      <c r="P654" s="22"/>
      <c r="Q654" s="22">
        <v>2.37739667387679</v>
      </c>
      <c r="R654" s="18"/>
      <c r="S654" s="22">
        <v>4246320</v>
      </c>
      <c r="T654" s="22">
        <v>39761790</v>
      </c>
      <c r="U654" s="22"/>
      <c r="V654" s="18"/>
      <c r="W654" s="18"/>
      <c r="X654" s="22"/>
      <c r="Y654" s="18"/>
      <c r="Z654" s="22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22"/>
      <c r="AM654" s="22"/>
      <c r="AN654" s="22"/>
      <c r="AO654" s="22"/>
      <c r="AP654" s="18"/>
      <c r="AQ654" s="22"/>
      <c r="AR654" s="22">
        <v>18333070</v>
      </c>
      <c r="AS654" s="22">
        <v>103761270</v>
      </c>
      <c r="AT654" s="22">
        <v>77003750</v>
      </c>
      <c r="AU654" s="22">
        <v>26757520</v>
      </c>
      <c r="AV654" s="22">
        <v>47688690</v>
      </c>
      <c r="AW654" s="22">
        <v>20437290</v>
      </c>
      <c r="AX654" s="22">
        <v>39761790</v>
      </c>
      <c r="AY654" s="22">
        <v>47688690</v>
      </c>
      <c r="AZ654" s="22">
        <v>43873700</v>
      </c>
      <c r="BA654" s="22">
        <v>17.58931088984302</v>
      </c>
      <c r="BB654" s="22">
        <v>0.19696453214190612</v>
      </c>
      <c r="BC654" s="22">
        <v>2.3730291703373156</v>
      </c>
      <c r="BD654" s="23">
        <v>-3.9633943416370165E-2</v>
      </c>
      <c r="BE654" s="21">
        <v>2.6721203763000002E-2</v>
      </c>
      <c r="BF654" s="22"/>
      <c r="BG654" s="21"/>
      <c r="BH654" s="21"/>
      <c r="BI654" s="21"/>
      <c r="BJ654" s="21">
        <v>0.10679398487844738</v>
      </c>
      <c r="BK654" s="24"/>
    </row>
    <row r="655" spans="1:63" x14ac:dyDescent="0.25">
      <c r="A655" s="18" t="s">
        <v>1493</v>
      </c>
      <c r="B655" s="18" t="s">
        <v>1494</v>
      </c>
      <c r="C655" s="18" t="s">
        <v>827</v>
      </c>
      <c r="D655" s="19">
        <v>170479491.53159299</v>
      </c>
      <c r="E655" s="20"/>
      <c r="F655" s="21">
        <v>0.42084711833999999</v>
      </c>
      <c r="G655" s="20"/>
      <c r="H655" s="21">
        <v>6.5541032309999997E-2</v>
      </c>
      <c r="I655" s="20">
        <v>8.2482169537000001</v>
      </c>
      <c r="J655" s="22">
        <v>1.4430568516606599</v>
      </c>
      <c r="K655" s="18">
        <v>1</v>
      </c>
      <c r="L655" s="18"/>
      <c r="M655" s="18"/>
      <c r="N655" s="18"/>
      <c r="O655" s="18">
        <v>1</v>
      </c>
      <c r="P655" s="22"/>
      <c r="Q655" s="22"/>
      <c r="R655" s="18"/>
      <c r="S655" s="22">
        <v>30445984.695652202</v>
      </c>
      <c r="T655" s="22">
        <v>242275254.67826101</v>
      </c>
      <c r="U655" s="22"/>
      <c r="V655" s="18"/>
      <c r="W655" s="18"/>
      <c r="X655" s="22"/>
      <c r="Y655" s="18"/>
      <c r="Z655" s="22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22"/>
      <c r="AM655" s="22"/>
      <c r="AN655" s="22">
        <v>0</v>
      </c>
      <c r="AO655" s="22"/>
      <c r="AP655" s="18"/>
      <c r="AQ655" s="22"/>
      <c r="AR655" s="22">
        <v>98125420.591304302</v>
      </c>
      <c r="AS655" s="22">
        <v>572880730.43478298</v>
      </c>
      <c r="AT655" s="22">
        <v>345318350.60869598</v>
      </c>
      <c r="AU655" s="22">
        <v>227562379.826087</v>
      </c>
      <c r="AV655" s="22">
        <v>38129936.454109803</v>
      </c>
      <c r="AW655" s="22">
        <v>145326232.76521701</v>
      </c>
      <c r="AX655" s="22">
        <v>242275254.67826101</v>
      </c>
      <c r="AY655" s="22">
        <v>38129936.454109803</v>
      </c>
      <c r="AZ655" s="22">
        <v>26575903.7622866</v>
      </c>
      <c r="BA655" s="22">
        <v>18.381047659526388</v>
      </c>
      <c r="BB655" s="22">
        <v>0.25367624541136669</v>
      </c>
      <c r="BC655" s="22">
        <v>4.0860921876752512</v>
      </c>
      <c r="BD655" s="23">
        <v>2.8943470154580546</v>
      </c>
      <c r="BE655" s="21">
        <v>3.3948036729999999E-2</v>
      </c>
      <c r="BF655" s="22"/>
      <c r="BG655" s="21"/>
      <c r="BH655" s="21"/>
      <c r="BI655" s="21"/>
      <c r="BJ655" s="21">
        <v>0.12566691854718778</v>
      </c>
      <c r="BK655" s="24"/>
    </row>
    <row r="656" spans="1:63" x14ac:dyDescent="0.25">
      <c r="A656" s="18" t="s">
        <v>1495</v>
      </c>
      <c r="B656" s="18" t="s">
        <v>1496</v>
      </c>
      <c r="C656" s="18" t="s">
        <v>320</v>
      </c>
      <c r="D656" s="19">
        <v>832093735.61352503</v>
      </c>
      <c r="E656" s="20">
        <v>24.8057479111805</v>
      </c>
      <c r="F656" s="21">
        <v>0.64235982613800002</v>
      </c>
      <c r="G656" s="20">
        <v>1.5047174451051599</v>
      </c>
      <c r="H656" s="21">
        <v>4.6232591438000001E-2</v>
      </c>
      <c r="I656" s="20">
        <v>4.6191174681999998</v>
      </c>
      <c r="J656" s="22">
        <v>0.693759743563228</v>
      </c>
      <c r="K656" s="18"/>
      <c r="L656" s="18">
        <v>1</v>
      </c>
      <c r="M656" s="18"/>
      <c r="N656" s="18"/>
      <c r="O656" s="18">
        <v>1</v>
      </c>
      <c r="P656" s="22"/>
      <c r="Q656" s="22">
        <v>1.5047174451051599</v>
      </c>
      <c r="R656" s="18"/>
      <c r="S656" s="22">
        <v>86185899.048865199</v>
      </c>
      <c r="T656" s="22">
        <v>719526244.27557695</v>
      </c>
      <c r="U656" s="22"/>
      <c r="V656" s="18"/>
      <c r="W656" s="18"/>
      <c r="X656" s="22"/>
      <c r="Y656" s="18"/>
      <c r="Z656" s="22">
        <v>7.7074473249829994E-2</v>
      </c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22"/>
      <c r="AM656" s="22">
        <v>5.6993624397664998E-2</v>
      </c>
      <c r="AN656" s="22"/>
      <c r="AO656" s="22">
        <v>41282187.591028303</v>
      </c>
      <c r="AP656" s="18"/>
      <c r="AQ656" s="22">
        <v>1.57430525841098</v>
      </c>
      <c r="AR656" s="22">
        <v>292905188.46560299</v>
      </c>
      <c r="AS656" s="22">
        <v>1065750188.71723</v>
      </c>
      <c r="AT656" s="22">
        <v>541631473.00085902</v>
      </c>
      <c r="AU656" s="22">
        <v>524118715.716371</v>
      </c>
      <c r="AV656" s="22">
        <v>642233025.09907496</v>
      </c>
      <c r="AW656" s="22">
        <v>347922298.82743698</v>
      </c>
      <c r="AX656" s="22">
        <v>719526244.27557695</v>
      </c>
      <c r="AY656" s="22">
        <v>642233025.09907496</v>
      </c>
      <c r="AZ656" s="22">
        <v>478765599.303473</v>
      </c>
      <c r="BA656" s="22">
        <v>20.337282661290551</v>
      </c>
      <c r="BB656" s="22">
        <v>0.32645764693338414</v>
      </c>
      <c r="BC656" s="22">
        <v>1.5652549061871186</v>
      </c>
      <c r="BD656" s="23">
        <v>0.2308929670364121</v>
      </c>
      <c r="BE656" s="21">
        <v>6.2755607438000002E-2</v>
      </c>
      <c r="BF656" s="23">
        <v>3.8681692550607202E-2</v>
      </c>
      <c r="BG656" s="21">
        <v>7.0999999999999994E-2</v>
      </c>
      <c r="BH656" s="21">
        <v>5.9000000000000004E-2</v>
      </c>
      <c r="BI656" s="21">
        <v>8.3549999999999999E-2</v>
      </c>
      <c r="BJ656" s="21">
        <v>0.11978145305267864</v>
      </c>
    </row>
    <row r="657" spans="1:63" x14ac:dyDescent="0.25">
      <c r="A657" s="18" t="s">
        <v>1497</v>
      </c>
      <c r="B657" s="18" t="s">
        <v>1498</v>
      </c>
      <c r="C657" s="18" t="s">
        <v>381</v>
      </c>
      <c r="D657" s="19">
        <v>1575483881.2704101</v>
      </c>
      <c r="E657" s="20"/>
      <c r="F657" s="21">
        <v>2.8087875960730004</v>
      </c>
      <c r="G657" s="20"/>
      <c r="H657" s="21">
        <v>0.12231272404</v>
      </c>
      <c r="I657" s="20"/>
      <c r="J657" s="22">
        <v>0.41149304101189199</v>
      </c>
      <c r="K657" s="18"/>
      <c r="L657" s="18">
        <v>1</v>
      </c>
      <c r="M657" s="18">
        <v>1</v>
      </c>
      <c r="N657" s="18"/>
      <c r="O657" s="18">
        <v>2</v>
      </c>
      <c r="P657" s="22"/>
      <c r="Q657" s="22"/>
      <c r="R657" s="18"/>
      <c r="S657" s="22">
        <v>198414419.29800799</v>
      </c>
      <c r="T657" s="22">
        <v>1402588426.61607</v>
      </c>
      <c r="U657" s="22"/>
      <c r="V657" s="18"/>
      <c r="W657" s="18"/>
      <c r="X657" s="22"/>
      <c r="Y657" s="18"/>
      <c r="Z657" s="22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22"/>
      <c r="AM657" s="22"/>
      <c r="AN657" s="22"/>
      <c r="AO657" s="22"/>
      <c r="AP657" s="18"/>
      <c r="AQ657" s="22"/>
      <c r="AR657" s="22">
        <v>311329448.43474698</v>
      </c>
      <c r="AS657" s="22">
        <v>1458666485.9737101</v>
      </c>
      <c r="AT657" s="22">
        <v>305041333.51402998</v>
      </c>
      <c r="AU657" s="22">
        <v>1153625152.4596801</v>
      </c>
      <c r="AV657" s="22">
        <v>1391799945.4126401</v>
      </c>
      <c r="AW657" s="22">
        <v>856796313.86366701</v>
      </c>
      <c r="AX657" s="22">
        <v>1402588426.61607</v>
      </c>
      <c r="AY657" s="22">
        <v>1391799945.4126401</v>
      </c>
      <c r="AZ657" s="22">
        <v>1104463260.6199801</v>
      </c>
      <c r="BA657" s="22">
        <v>21.057724456904278</v>
      </c>
      <c r="BB657" s="22">
        <v>0.58738328610582013</v>
      </c>
      <c r="BC657" s="22">
        <v>1.0439969623225467</v>
      </c>
      <c r="BD657" s="23">
        <v>0.13395551387293966</v>
      </c>
      <c r="BE657" s="21">
        <v>0.35687805703199998</v>
      </c>
      <c r="BF657" s="22"/>
      <c r="BG657" s="21"/>
      <c r="BH657" s="21"/>
      <c r="BI657" s="21"/>
      <c r="BJ657" s="21">
        <v>0.14146303757596873</v>
      </c>
      <c r="BK657" s="24"/>
    </row>
    <row r="658" spans="1:63" x14ac:dyDescent="0.25">
      <c r="A658" s="18" t="s">
        <v>1499</v>
      </c>
      <c r="B658" s="18" t="s">
        <v>1500</v>
      </c>
      <c r="C658" s="18" t="s">
        <v>827</v>
      </c>
      <c r="D658" s="19">
        <v>16595604.3956044</v>
      </c>
      <c r="E658" s="20">
        <v>5.9425938010575603</v>
      </c>
      <c r="F658" s="21">
        <v>2.1997754019219999</v>
      </c>
      <c r="G658" s="20">
        <v>0.65643243412614205</v>
      </c>
      <c r="H658" s="21">
        <v>7.6156670189000006E-2</v>
      </c>
      <c r="I658" s="20"/>
      <c r="J658" s="22"/>
      <c r="K658" s="18"/>
      <c r="L658" s="18">
        <v>1</v>
      </c>
      <c r="M658" s="18"/>
      <c r="N658" s="18"/>
      <c r="O658" s="18">
        <v>1</v>
      </c>
      <c r="P658" s="22"/>
      <c r="Q658" s="22">
        <v>0.68925405583244903</v>
      </c>
      <c r="R658" s="18"/>
      <c r="S658" s="22">
        <v>6871405.49351585</v>
      </c>
      <c r="T658" s="22">
        <v>28914717.938040301</v>
      </c>
      <c r="U658" s="22"/>
      <c r="V658" s="18"/>
      <c r="W658" s="18"/>
      <c r="X658" s="22"/>
      <c r="Y658" s="18"/>
      <c r="Z658" s="22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22"/>
      <c r="AM658" s="22"/>
      <c r="AN658" s="22"/>
      <c r="AO658" s="22"/>
      <c r="AP658" s="18"/>
      <c r="AQ658" s="22"/>
      <c r="AR658" s="22">
        <v>6745713.2082132604</v>
      </c>
      <c r="AS658" s="22">
        <v>39276121.661383301</v>
      </c>
      <c r="AT658" s="22">
        <v>10786625.409221902</v>
      </c>
      <c r="AU658" s="22">
        <v>28489496.252161399</v>
      </c>
      <c r="AV658" s="22">
        <v>22684459.261913002</v>
      </c>
      <c r="AW658" s="22">
        <v>23728153.244956799</v>
      </c>
      <c r="AX658" s="22">
        <v>28914717.938040301</v>
      </c>
      <c r="AY658" s="22">
        <v>22684459.261913002</v>
      </c>
      <c r="AZ658" s="22">
        <v>17218251.320309602</v>
      </c>
      <c r="BA658" s="22">
        <v>17.058525964322179</v>
      </c>
      <c r="BB658" s="22">
        <v>0.60413687098557312</v>
      </c>
      <c r="BC658" s="22">
        <v>1.5223545720189835</v>
      </c>
      <c r="BD658" s="23">
        <v>0.29605733992620598</v>
      </c>
      <c r="BE658" s="21"/>
      <c r="BF658" s="22"/>
      <c r="BG658" s="21"/>
      <c r="BH658" s="21"/>
      <c r="BI658" s="21"/>
      <c r="BJ658" s="21">
        <v>0.2376438707871954</v>
      </c>
    </row>
    <row r="659" spans="1:63" x14ac:dyDescent="0.25">
      <c r="A659" s="18" t="s">
        <v>1501</v>
      </c>
      <c r="B659" s="18" t="s">
        <v>1502</v>
      </c>
      <c r="C659" s="18" t="s">
        <v>305</v>
      </c>
      <c r="D659" s="19">
        <v>20502274.811189201</v>
      </c>
      <c r="E659" s="20">
        <v>6.3964285044362299</v>
      </c>
      <c r="F659" s="21">
        <v>1.02599838744</v>
      </c>
      <c r="G659" s="20">
        <v>0.594064241738398</v>
      </c>
      <c r="H659" s="21">
        <v>4.5953549529999999E-2</v>
      </c>
      <c r="I659" s="20">
        <v>1.6239331381</v>
      </c>
      <c r="J659" s="22">
        <v>0.59762219838163999</v>
      </c>
      <c r="K659" s="18"/>
      <c r="L659" s="18">
        <v>1</v>
      </c>
      <c r="M659" s="18"/>
      <c r="N659" s="18"/>
      <c r="O659" s="18">
        <v>1</v>
      </c>
      <c r="P659" s="22"/>
      <c r="Q659" s="22">
        <v>0.594064241738398</v>
      </c>
      <c r="R659" s="18"/>
      <c r="S659" s="22">
        <v>4579224.8879514895</v>
      </c>
      <c r="T659" s="22">
        <v>68972317.426838905</v>
      </c>
      <c r="U659" s="22"/>
      <c r="V659" s="18"/>
      <c r="W659" s="18"/>
      <c r="X659" s="22"/>
      <c r="Y659" s="18"/>
      <c r="Z659" s="22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22"/>
      <c r="AM659" s="22"/>
      <c r="AN659" s="22"/>
      <c r="AO659" s="22"/>
      <c r="AP659" s="18"/>
      <c r="AQ659" s="22">
        <v>0.70581416158893295</v>
      </c>
      <c r="AR659" s="22">
        <v>31909833.904561002</v>
      </c>
      <c r="AS659" s="22">
        <v>76769575.533878207</v>
      </c>
      <c r="AT659" s="22">
        <v>32044819.404165611</v>
      </c>
      <c r="AU659" s="22">
        <v>44724756.129712597</v>
      </c>
      <c r="AV659" s="22">
        <v>64208358.959274799</v>
      </c>
      <c r="AW659" s="22">
        <v>32877933.0345373</v>
      </c>
      <c r="AX659" s="22">
        <v>68972317.426838905</v>
      </c>
      <c r="AY659" s="22">
        <v>64208358.959274799</v>
      </c>
      <c r="AZ659" s="22">
        <v>64800482.633801602</v>
      </c>
      <c r="BA659" s="22">
        <v>18.013429873695323</v>
      </c>
      <c r="BB659" s="22">
        <v>0.42826774546940616</v>
      </c>
      <c r="BC659" s="22">
        <v>1.1528635777657412</v>
      </c>
      <c r="BD659" s="23">
        <v>3.2528828609512582E-2</v>
      </c>
      <c r="BE659" s="21">
        <v>9.8209966134000001E-2</v>
      </c>
      <c r="BF659" s="22"/>
      <c r="BG659" s="21"/>
      <c r="BH659" s="21"/>
      <c r="BI659" s="21"/>
      <c r="BJ659" s="21">
        <v>6.6392214424414786E-2</v>
      </c>
      <c r="BK659" s="24"/>
    </row>
    <row r="660" spans="1:63" x14ac:dyDescent="0.25">
      <c r="A660" s="18" t="s">
        <v>1503</v>
      </c>
      <c r="B660" s="18" t="s">
        <v>1504</v>
      </c>
      <c r="C660" s="18" t="s">
        <v>827</v>
      </c>
      <c r="D660" s="19">
        <v>3704670.32967033</v>
      </c>
      <c r="E660" s="20"/>
      <c r="F660" s="21">
        <v>0.27333488933</v>
      </c>
      <c r="G660" s="20">
        <v>0.82602655533221303</v>
      </c>
      <c r="H660" s="21">
        <v>1.9035028650000001E-2</v>
      </c>
      <c r="I660" s="20">
        <v>21.767100361200001</v>
      </c>
      <c r="J660" s="22"/>
      <c r="K660" s="18"/>
      <c r="L660" s="18">
        <v>1</v>
      </c>
      <c r="M660" s="18"/>
      <c r="N660" s="18"/>
      <c r="O660" s="18">
        <v>1</v>
      </c>
      <c r="P660" s="22"/>
      <c r="Q660" s="22">
        <v>0.88598009563858304</v>
      </c>
      <c r="R660" s="18"/>
      <c r="S660" s="22">
        <v>338360.933717579</v>
      </c>
      <c r="T660" s="22">
        <v>3588257.6123919301</v>
      </c>
      <c r="U660" s="22"/>
      <c r="V660" s="18"/>
      <c r="W660" s="18"/>
      <c r="X660" s="22"/>
      <c r="Y660" s="18"/>
      <c r="Z660" s="22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22"/>
      <c r="AM660" s="22"/>
      <c r="AN660" s="22"/>
      <c r="AO660" s="22"/>
      <c r="AP660" s="18"/>
      <c r="AQ660" s="22"/>
      <c r="AR660" s="22">
        <v>1175795.6231988501</v>
      </c>
      <c r="AS660" s="22">
        <v>7124709.2125360202</v>
      </c>
      <c r="AT660" s="22">
        <v>5257473.0468299706</v>
      </c>
      <c r="AU660" s="22">
        <v>1867236.1657060499</v>
      </c>
      <c r="AV660" s="22">
        <v>2676242.24278261</v>
      </c>
      <c r="AW660" s="22">
        <v>1437050.8134005801</v>
      </c>
      <c r="AX660" s="22">
        <v>3588257.6123919301</v>
      </c>
      <c r="AY660" s="22">
        <v>2676242.24278261</v>
      </c>
      <c r="AZ660" s="22">
        <v>2640190.2211573902</v>
      </c>
      <c r="BA660" s="22">
        <v>14.946550759125447</v>
      </c>
      <c r="BB660" s="22">
        <v>0.20169957405027425</v>
      </c>
      <c r="BC660" s="22">
        <v>2.2746298594455037</v>
      </c>
      <c r="BD660" s="23">
        <v>0.1772185771315738</v>
      </c>
      <c r="BE660" s="21">
        <v>-6.4329911015000005E-2</v>
      </c>
      <c r="BF660" s="22"/>
      <c r="BG660" s="21"/>
      <c r="BH660" s="21"/>
      <c r="BI660" s="21"/>
      <c r="BJ660" s="21">
        <v>9.4296722885519865E-2</v>
      </c>
      <c r="BK660" s="24"/>
    </row>
    <row r="661" spans="1:63" x14ac:dyDescent="0.25">
      <c r="A661" s="18" t="s">
        <v>1505</v>
      </c>
      <c r="B661" s="18" t="s">
        <v>1506</v>
      </c>
      <c r="C661" s="18" t="s">
        <v>359</v>
      </c>
      <c r="D661" s="19">
        <v>805831816.18711996</v>
      </c>
      <c r="E661" s="20"/>
      <c r="F661" s="21">
        <v>0.58999262374600003</v>
      </c>
      <c r="G661" s="20">
        <v>1.55696953883115</v>
      </c>
      <c r="H661" s="21">
        <v>-0.26256572578600001</v>
      </c>
      <c r="I661" s="20"/>
      <c r="J661" s="22">
        <v>2.58551640910225</v>
      </c>
      <c r="K661" s="18">
        <v>1</v>
      </c>
      <c r="L661" s="18"/>
      <c r="M661" s="18"/>
      <c r="N661" s="18"/>
      <c r="O661" s="18">
        <v>1</v>
      </c>
      <c r="P661" s="22"/>
      <c r="Q661" s="22">
        <v>1.48927521105588</v>
      </c>
      <c r="R661" s="18"/>
      <c r="S661" s="22">
        <v>-28275399.467376798</v>
      </c>
      <c r="T661" s="22">
        <v>427091211.71771002</v>
      </c>
      <c r="U661" s="22"/>
      <c r="V661" s="18"/>
      <c r="W661" s="18"/>
      <c r="X661" s="22"/>
      <c r="Y661" s="18"/>
      <c r="Z661" s="22">
        <v>1.66015625E-2</v>
      </c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22"/>
      <c r="AM661" s="22"/>
      <c r="AN661" s="22">
        <v>-5910930.1500000004</v>
      </c>
      <c r="AO661" s="22">
        <v>30208333.333333299</v>
      </c>
      <c r="AP661" s="18"/>
      <c r="AQ661" s="22"/>
      <c r="AR661" s="22">
        <v>410236484.68708402</v>
      </c>
      <c r="AS661" s="22">
        <v>1032930525.96538</v>
      </c>
      <c r="AT661" s="22">
        <v>537722536.61784291</v>
      </c>
      <c r="AU661" s="22">
        <v>495207989.34753698</v>
      </c>
      <c r="AV661" s="22">
        <v>518413272.84946197</v>
      </c>
      <c r="AW661" s="22">
        <v>317252330.22636497</v>
      </c>
      <c r="AX661" s="22">
        <v>427091211.71771002</v>
      </c>
      <c r="AY661" s="22">
        <v>518413272.84946197</v>
      </c>
      <c r="AZ661" s="22">
        <v>431374543.76739901</v>
      </c>
      <c r="BA661" s="22">
        <v>19.969395732563285</v>
      </c>
      <c r="BB661" s="22">
        <v>0.30713811069709651</v>
      </c>
      <c r="BC661" s="22">
        <v>2.1849299349187739</v>
      </c>
      <c r="BD661" s="23">
        <v>1.2806896542502832E-2</v>
      </c>
      <c r="BE661" s="21">
        <v>-0.113254080092</v>
      </c>
      <c r="BF661" s="22"/>
      <c r="BG661" s="21"/>
      <c r="BH661" s="21">
        <v>3.1E-2</v>
      </c>
      <c r="BI661" s="21">
        <v>4.6900000000000004E-2</v>
      </c>
      <c r="BJ661" s="21">
        <v>-6.6204592114308569E-2</v>
      </c>
      <c r="BK661" s="24"/>
    </row>
    <row r="662" spans="1:63" x14ac:dyDescent="0.25">
      <c r="A662" s="18" t="s">
        <v>1507</v>
      </c>
      <c r="B662" s="18" t="s">
        <v>1508</v>
      </c>
      <c r="C662" s="18" t="s">
        <v>243</v>
      </c>
      <c r="D662" s="19">
        <v>138254901.20405099</v>
      </c>
      <c r="E662" s="20">
        <v>23.702639612138601</v>
      </c>
      <c r="F662" s="21">
        <v>1.2819439384169999</v>
      </c>
      <c r="G662" s="20">
        <v>3.0907735452339402</v>
      </c>
      <c r="H662" s="21">
        <v>3.1212605854E-2</v>
      </c>
      <c r="I662" s="20">
        <v>4.9543670538000004</v>
      </c>
      <c r="J662" s="22">
        <v>1.6057513238721901</v>
      </c>
      <c r="K662" s="18">
        <v>1</v>
      </c>
      <c r="L662" s="18">
        <v>1</v>
      </c>
      <c r="M662" s="18"/>
      <c r="N662" s="18">
        <v>1</v>
      </c>
      <c r="O662" s="18">
        <v>3</v>
      </c>
      <c r="P662" s="22"/>
      <c r="Q662" s="22">
        <v>3.0907735452339402</v>
      </c>
      <c r="R662" s="18"/>
      <c r="S662" s="22">
        <v>5021366.8499607202</v>
      </c>
      <c r="T662" s="22">
        <v>157691791.04477599</v>
      </c>
      <c r="U662" s="22"/>
      <c r="V662" s="18"/>
      <c r="W662" s="18"/>
      <c r="X662" s="22"/>
      <c r="Y662" s="18"/>
      <c r="Z662" s="22">
        <v>0.18939321548017199</v>
      </c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22"/>
      <c r="AM662" s="22">
        <v>0.130462367061986</v>
      </c>
      <c r="AN662" s="22"/>
      <c r="AO662" s="22">
        <v>7564898.8692466998</v>
      </c>
      <c r="AP662" s="18"/>
      <c r="AQ662" s="22"/>
      <c r="AR662" s="22">
        <v>34969638.648860998</v>
      </c>
      <c r="AS662" s="22">
        <v>109005820.895522</v>
      </c>
      <c r="AT662" s="22">
        <v>36976779.261586398</v>
      </c>
      <c r="AU662" s="22">
        <v>72029041.633935601</v>
      </c>
      <c r="AV662" s="22">
        <v>128622293.238873</v>
      </c>
      <c r="AW662" s="22">
        <v>47402168.1068343</v>
      </c>
      <c r="AX662" s="22">
        <v>157691791.04477599</v>
      </c>
      <c r="AY662" s="22">
        <v>128622293.238873</v>
      </c>
      <c r="AZ662" s="22">
        <v>135527095.402215</v>
      </c>
      <c r="BA662" s="22">
        <v>18.77427185220359</v>
      </c>
      <c r="BB662" s="22">
        <v>0.43485905355703441</v>
      </c>
      <c r="BC662" s="22">
        <v>0.76144225435679824</v>
      </c>
      <c r="BD662" s="23">
        <v>8.7529460449345731E-2</v>
      </c>
      <c r="BE662" s="21">
        <v>0.142929797606</v>
      </c>
      <c r="BF662" s="23">
        <v>7.8142168961332595E-2</v>
      </c>
      <c r="BG662" s="21">
        <v>8.6999999999999994E-2</v>
      </c>
      <c r="BH662" s="21"/>
      <c r="BI662" s="21"/>
      <c r="BJ662" s="21">
        <v>3.184291849748172E-2</v>
      </c>
      <c r="BK662" s="24"/>
    </row>
    <row r="663" spans="1:63" x14ac:dyDescent="0.25">
      <c r="A663" s="18" t="s">
        <v>1509</v>
      </c>
      <c r="B663" s="18" t="s">
        <v>1510</v>
      </c>
      <c r="C663" s="18" t="s">
        <v>236</v>
      </c>
      <c r="D663" s="19">
        <v>4329524548.4700003</v>
      </c>
      <c r="E663" s="20"/>
      <c r="F663" s="21">
        <v>1.1225806451610001</v>
      </c>
      <c r="G663" s="20">
        <v>13.9662082861571</v>
      </c>
      <c r="H663" s="21">
        <v>-0.18</v>
      </c>
      <c r="I663" s="20"/>
      <c r="J663" s="22"/>
      <c r="K663" s="18"/>
      <c r="L663" s="18"/>
      <c r="M663" s="18"/>
      <c r="N663" s="18">
        <v>1</v>
      </c>
      <c r="O663" s="18">
        <v>1</v>
      </c>
      <c r="P663" s="22"/>
      <c r="Q663" s="22">
        <v>13.9662082861571</v>
      </c>
      <c r="R663" s="18"/>
      <c r="S663" s="22">
        <v>-365000000</v>
      </c>
      <c r="T663" s="22">
        <v>1250000000</v>
      </c>
      <c r="U663" s="22"/>
      <c r="V663" s="18"/>
      <c r="W663" s="18"/>
      <c r="X663" s="22"/>
      <c r="Y663" s="18"/>
      <c r="Z663" s="22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22"/>
      <c r="AM663" s="22"/>
      <c r="AN663" s="22"/>
      <c r="AO663" s="22"/>
      <c r="AP663" s="18"/>
      <c r="AQ663" s="22"/>
      <c r="AR663" s="22">
        <v>650000000</v>
      </c>
      <c r="AS663" s="22">
        <v>3554000000</v>
      </c>
      <c r="AT663" s="22">
        <v>310000000</v>
      </c>
      <c r="AU663" s="22">
        <v>3244000000</v>
      </c>
      <c r="AV663" s="22">
        <v>2508000000</v>
      </c>
      <c r="AW663" s="22">
        <v>348000000</v>
      </c>
      <c r="AX663" s="22">
        <v>1250000000</v>
      </c>
      <c r="AY663" s="22">
        <v>2508000000</v>
      </c>
      <c r="AZ663" s="22">
        <v>2156000000</v>
      </c>
      <c r="BA663" s="22">
        <v>21.294580423988855</v>
      </c>
      <c r="BB663" s="22">
        <v>9.7917839054586384E-2</v>
      </c>
      <c r="BC663" s="22">
        <v>1.8914316125598722</v>
      </c>
      <c r="BD663" s="23">
        <v>-0.16916479510464477</v>
      </c>
      <c r="BE663" s="21"/>
      <c r="BF663" s="22"/>
      <c r="BG663" s="21"/>
      <c r="BH663" s="21"/>
      <c r="BI663" s="21"/>
      <c r="BJ663" s="21">
        <v>-0.29199999999999998</v>
      </c>
    </row>
    <row r="664" spans="1:63" x14ac:dyDescent="0.25">
      <c r="A664" s="18" t="s">
        <v>1511</v>
      </c>
      <c r="B664" s="18" t="s">
        <v>1512</v>
      </c>
      <c r="C664" s="18" t="s">
        <v>236</v>
      </c>
      <c r="D664" s="19">
        <v>707443277.39999998</v>
      </c>
      <c r="E664" s="20">
        <v>13.9304853936634</v>
      </c>
      <c r="F664" s="21">
        <v>1.9205837051750001</v>
      </c>
      <c r="G664" s="20">
        <v>2.9521799301377398</v>
      </c>
      <c r="H664" s="21">
        <v>3.4600379704000005E-2</v>
      </c>
      <c r="I664" s="20">
        <v>3.8681711416</v>
      </c>
      <c r="J664" s="22">
        <v>1.6106054742739799</v>
      </c>
      <c r="K664" s="18"/>
      <c r="L664" s="18">
        <v>1</v>
      </c>
      <c r="M664" s="18"/>
      <c r="N664" s="18"/>
      <c r="O664" s="18">
        <v>1</v>
      </c>
      <c r="P664" s="22">
        <v>245123</v>
      </c>
      <c r="Q664" s="22">
        <v>2.9521799301377398</v>
      </c>
      <c r="R664" s="18" t="b">
        <v>1</v>
      </c>
      <c r="S664" s="22">
        <v>80359000</v>
      </c>
      <c r="T664" s="22">
        <v>1391083000</v>
      </c>
      <c r="U664" s="22"/>
      <c r="V664" s="18" t="b">
        <v>0</v>
      </c>
      <c r="W664" s="18"/>
      <c r="X664" s="22"/>
      <c r="Y664" s="18" t="b">
        <v>0</v>
      </c>
      <c r="Z664" s="22">
        <v>3.1692100000000001</v>
      </c>
      <c r="AA664" s="18" t="b">
        <v>0</v>
      </c>
      <c r="AB664" s="18" t="b">
        <v>0</v>
      </c>
      <c r="AC664" s="18" t="b">
        <v>0</v>
      </c>
      <c r="AD664" s="18" t="b">
        <v>0</v>
      </c>
      <c r="AE664" s="18" t="b">
        <v>0</v>
      </c>
      <c r="AF664" s="18" t="b">
        <v>0</v>
      </c>
      <c r="AG664" s="18" t="b">
        <v>0</v>
      </c>
      <c r="AH664" s="18" t="b">
        <v>0</v>
      </c>
      <c r="AI664" s="18" t="b">
        <v>0</v>
      </c>
      <c r="AJ664" s="18" t="b">
        <v>0</v>
      </c>
      <c r="AK664" s="18" t="s">
        <v>268</v>
      </c>
      <c r="AL664" s="22">
        <v>12.82</v>
      </c>
      <c r="AM664" s="22">
        <v>1.78</v>
      </c>
      <c r="AN664" s="22"/>
      <c r="AO664" s="22">
        <v>88800000</v>
      </c>
      <c r="AP664" s="18" t="b">
        <v>1</v>
      </c>
      <c r="AQ664" s="22">
        <v>2.9528653918108501</v>
      </c>
      <c r="AR664" s="22">
        <v>321524000</v>
      </c>
      <c r="AS664" s="22">
        <v>1063049000</v>
      </c>
      <c r="AT664" s="22">
        <v>239573000</v>
      </c>
      <c r="AU664" s="22">
        <v>823476000</v>
      </c>
      <c r="AV664" s="22">
        <v>1511998000</v>
      </c>
      <c r="AW664" s="22">
        <v>460120000</v>
      </c>
      <c r="AX664" s="22">
        <v>1391083000</v>
      </c>
      <c r="AY664" s="22">
        <v>1511998000</v>
      </c>
      <c r="AZ664" s="22">
        <v>1461708000</v>
      </c>
      <c r="BA664" s="22">
        <v>21.095023104680894</v>
      </c>
      <c r="BB664" s="22">
        <v>0.43283047159632343</v>
      </c>
      <c r="BC664" s="22">
        <v>0.7323591728925235</v>
      </c>
      <c r="BD664" s="23">
        <v>-2.2782693741318413E-2</v>
      </c>
      <c r="BE664" s="21">
        <v>0.21642572899600002</v>
      </c>
      <c r="BF664" s="23">
        <v>7.7077709511450307E-2</v>
      </c>
      <c r="BG664" s="21"/>
      <c r="BH664" s="21"/>
      <c r="BI664" s="21"/>
      <c r="BJ664" s="21">
        <v>5.7767221653920002E-2</v>
      </c>
      <c r="BK664" s="24"/>
    </row>
    <row r="665" spans="1:63" x14ac:dyDescent="0.25">
      <c r="A665" s="18" t="s">
        <v>1513</v>
      </c>
      <c r="B665" s="18" t="s">
        <v>1514</v>
      </c>
      <c r="C665" s="18" t="s">
        <v>808</v>
      </c>
      <c r="D665" s="19">
        <v>3360243.1379998098</v>
      </c>
      <c r="E665" s="20">
        <v>0.200120137695777</v>
      </c>
      <c r="F665" s="21"/>
      <c r="G665" s="20">
        <v>-5.3933820009914001E-2</v>
      </c>
      <c r="H665" s="21">
        <v>0.379328011789</v>
      </c>
      <c r="I665" s="20">
        <v>0.1389484651</v>
      </c>
      <c r="J665" s="22">
        <v>1.20580639030621</v>
      </c>
      <c r="K665" s="18">
        <v>1</v>
      </c>
      <c r="L665" s="18"/>
      <c r="M665" s="18"/>
      <c r="N665" s="18"/>
      <c r="O665" s="18">
        <v>1</v>
      </c>
      <c r="P665" s="22"/>
      <c r="Q665" s="22">
        <v>-5.3933820009914001E-2</v>
      </c>
      <c r="R665" s="18"/>
      <c r="S665" s="22">
        <v>23455852.7778228</v>
      </c>
      <c r="T665" s="22">
        <v>40918818.919312797</v>
      </c>
      <c r="U665" s="22"/>
      <c r="V665" s="18"/>
      <c r="W665" s="18"/>
      <c r="X665" s="22"/>
      <c r="Y665" s="18"/>
      <c r="Z665" s="22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22"/>
      <c r="AM665" s="22"/>
      <c r="AN665" s="22"/>
      <c r="AO665" s="22"/>
      <c r="AP665" s="18"/>
      <c r="AQ665" s="22"/>
      <c r="AR665" s="22">
        <v>5726808.2970351502</v>
      </c>
      <c r="AS665" s="22">
        <v>68310165.649238095</v>
      </c>
      <c r="AT665" s="22">
        <v>-60131717.861942902</v>
      </c>
      <c r="AU665" s="22">
        <v>128441883.511181</v>
      </c>
      <c r="AV665" s="22">
        <v>29064010.848274801</v>
      </c>
      <c r="AW665" s="22">
        <v>101180672.6363</v>
      </c>
      <c r="AX665" s="22">
        <v>40918818.919312797</v>
      </c>
      <c r="AY665" s="22">
        <v>29064010.848274801</v>
      </c>
      <c r="AZ665" s="22">
        <v>26724358.756056398</v>
      </c>
      <c r="BA665" s="22">
        <v>17.356055930802285</v>
      </c>
      <c r="BB665" s="22">
        <v>1.481194953557085</v>
      </c>
      <c r="BC665" s="22">
        <v>1.9521978712805867</v>
      </c>
      <c r="BD665" s="23">
        <v>0.2477168592328528</v>
      </c>
      <c r="BE665" s="21"/>
      <c r="BF665" s="22"/>
      <c r="BG665" s="21"/>
      <c r="BH665" s="21"/>
      <c r="BI665" s="21"/>
      <c r="BJ665" s="21">
        <v>0.57322897867788025</v>
      </c>
    </row>
    <row r="666" spans="1:63" x14ac:dyDescent="0.25">
      <c r="A666" s="18" t="s">
        <v>1515</v>
      </c>
      <c r="B666" s="18" t="s">
        <v>1516</v>
      </c>
      <c r="C666" s="18" t="s">
        <v>1517</v>
      </c>
      <c r="D666" s="19">
        <v>717720.38370000001</v>
      </c>
      <c r="E666" s="20"/>
      <c r="F666" s="21">
        <v>1.46221101113</v>
      </c>
      <c r="G666" s="20"/>
      <c r="H666" s="21">
        <v>-0.13815015093999999</v>
      </c>
      <c r="I666" s="20"/>
      <c r="J666" s="22">
        <v>2.5816190356504398</v>
      </c>
      <c r="K666" s="18">
        <v>1</v>
      </c>
      <c r="L666" s="18"/>
      <c r="M666" s="18"/>
      <c r="N666" s="18"/>
      <c r="O666" s="18">
        <v>1</v>
      </c>
      <c r="P666" s="22"/>
      <c r="Q666" s="22"/>
      <c r="R666" s="18"/>
      <c r="S666" s="22">
        <v>6500000</v>
      </c>
      <c r="T666" s="22">
        <v>347477000</v>
      </c>
      <c r="U666" s="22"/>
      <c r="V666" s="18"/>
      <c r="W666" s="18"/>
      <c r="X666" s="22"/>
      <c r="Y666" s="18"/>
      <c r="Z666" s="22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22"/>
      <c r="AM666" s="22"/>
      <c r="AN666" s="22"/>
      <c r="AO666" s="22"/>
      <c r="AP666" s="18"/>
      <c r="AQ666" s="22"/>
      <c r="AR666" s="22">
        <v>131733000</v>
      </c>
      <c r="AS666" s="22">
        <v>838489000</v>
      </c>
      <c r="AT666" s="22">
        <v>309614000</v>
      </c>
      <c r="AU666" s="22">
        <v>528875000</v>
      </c>
      <c r="AV666" s="22">
        <v>363675000</v>
      </c>
      <c r="AW666" s="22">
        <v>452721000</v>
      </c>
      <c r="AX666" s="22">
        <v>347477000</v>
      </c>
      <c r="AY666" s="22">
        <v>363675000</v>
      </c>
      <c r="AZ666" s="22">
        <v>411217000</v>
      </c>
      <c r="BA666" s="22">
        <v>19.688990101676048</v>
      </c>
      <c r="BB666" s="22">
        <v>0.53992479328888032</v>
      </c>
      <c r="BC666" s="22">
        <v>2.358114720903548</v>
      </c>
      <c r="BD666" s="23">
        <v>-8.0076346106315435E-2</v>
      </c>
      <c r="BE666" s="21"/>
      <c r="BF666" s="22"/>
      <c r="BG666" s="21"/>
      <c r="BH666" s="21"/>
      <c r="BI666" s="21"/>
      <c r="BJ666" s="21">
        <v>1.8706274084327883E-2</v>
      </c>
    </row>
    <row r="667" spans="1:63" x14ac:dyDescent="0.25">
      <c r="A667" s="18" t="s">
        <v>1518</v>
      </c>
      <c r="B667" s="18" t="s">
        <v>1519</v>
      </c>
      <c r="C667" s="18" t="s">
        <v>1520</v>
      </c>
      <c r="D667" s="19">
        <v>18096739.831930298</v>
      </c>
      <c r="E667" s="20">
        <v>277.61253222288298</v>
      </c>
      <c r="F667" s="21">
        <v>3.6997098982000001E-2</v>
      </c>
      <c r="G667" s="20">
        <v>1.7425757315472099</v>
      </c>
      <c r="H667" s="21">
        <v>1.2750270909999998E-2</v>
      </c>
      <c r="I667" s="20"/>
      <c r="J667" s="22"/>
      <c r="K667" s="18"/>
      <c r="L667" s="18">
        <v>1</v>
      </c>
      <c r="M667" s="18"/>
      <c r="N667" s="18"/>
      <c r="O667" s="18">
        <v>1</v>
      </c>
      <c r="P667" s="22"/>
      <c r="Q667" s="22">
        <v>1.7425757315472099</v>
      </c>
      <c r="R667" s="18"/>
      <c r="S667" s="22">
        <v>3437119.7436728398</v>
      </c>
      <c r="T667" s="22">
        <v>18113439.443319999</v>
      </c>
      <c r="U667" s="22"/>
      <c r="V667" s="18"/>
      <c r="W667" s="18"/>
      <c r="X667" s="22"/>
      <c r="Y667" s="18"/>
      <c r="Z667" s="22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22"/>
      <c r="AM667" s="22"/>
      <c r="AN667" s="22"/>
      <c r="AO667" s="22"/>
      <c r="AP667" s="18"/>
      <c r="AQ667" s="22"/>
      <c r="AR667" s="22">
        <v>13065469.8210235</v>
      </c>
      <c r="AS667" s="22">
        <v>71832567.979894996</v>
      </c>
      <c r="AT667" s="22">
        <v>51998642.542237192</v>
      </c>
      <c r="AU667" s="22">
        <v>19833925.4376578</v>
      </c>
      <c r="AV667" s="22">
        <v>445798.94179894199</v>
      </c>
      <c r="AW667" s="22">
        <v>1923798.9250401999</v>
      </c>
      <c r="AX667" s="22">
        <v>18113439.443319999</v>
      </c>
      <c r="AY667" s="22">
        <v>445798.94179894199</v>
      </c>
      <c r="AZ667" s="22">
        <v>22960000</v>
      </c>
      <c r="BA667" s="22">
        <v>14.859894028805286</v>
      </c>
      <c r="BB667" s="22">
        <v>2.6781708898095447E-2</v>
      </c>
      <c r="BC667" s="22">
        <v>7.7408960959832669</v>
      </c>
      <c r="BD667" s="23">
        <v>19.325413009793387</v>
      </c>
      <c r="BE667" s="21">
        <v>1.1715841171000002E-2</v>
      </c>
      <c r="BF667" s="22"/>
      <c r="BG667" s="21"/>
      <c r="BH667" s="21"/>
      <c r="BI667" s="21"/>
      <c r="BJ667" s="21">
        <v>0.18975522315505933</v>
      </c>
    </row>
    <row r="668" spans="1:63" x14ac:dyDescent="0.25">
      <c r="A668" s="18" t="s">
        <v>1521</v>
      </c>
      <c r="B668" s="18" t="s">
        <v>1522</v>
      </c>
      <c r="C668" s="18" t="s">
        <v>236</v>
      </c>
      <c r="D668" s="19">
        <v>83469507.129370004</v>
      </c>
      <c r="E668" s="20"/>
      <c r="F668" s="21"/>
      <c r="G668" s="20">
        <v>19.2352306746861</v>
      </c>
      <c r="H668" s="21"/>
      <c r="I668" s="20">
        <v>311.4419498231</v>
      </c>
      <c r="J668" s="22">
        <v>-4.6506265257461301</v>
      </c>
      <c r="K668" s="18">
        <v>1</v>
      </c>
      <c r="L668" s="18">
        <v>1</v>
      </c>
      <c r="M668" s="18"/>
      <c r="N668" s="18">
        <v>1</v>
      </c>
      <c r="O668" s="18">
        <v>3</v>
      </c>
      <c r="P668" s="22"/>
      <c r="Q668" s="22">
        <v>19.2352306746861</v>
      </c>
      <c r="R668" s="18"/>
      <c r="S668" s="22">
        <v>-154380</v>
      </c>
      <c r="T668" s="22">
        <v>0</v>
      </c>
      <c r="U668" s="22"/>
      <c r="V668" s="18"/>
      <c r="W668" s="18"/>
      <c r="X668" s="22"/>
      <c r="Y668" s="18"/>
      <c r="Z668" s="22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22"/>
      <c r="AM668" s="22"/>
      <c r="AN668" s="22"/>
      <c r="AO668" s="22"/>
      <c r="AP668" s="18"/>
      <c r="AQ668" s="22"/>
      <c r="AR668" s="22">
        <v>50</v>
      </c>
      <c r="AS668" s="22">
        <v>50</v>
      </c>
      <c r="AT668" s="22">
        <v>-795940</v>
      </c>
      <c r="AU668" s="22">
        <v>795990</v>
      </c>
      <c r="AV668" s="22">
        <v>0</v>
      </c>
      <c r="AW668" s="22">
        <v>0</v>
      </c>
      <c r="AX668" s="22">
        <v>0</v>
      </c>
      <c r="AY668" s="22">
        <v>0</v>
      </c>
      <c r="AZ668" s="22">
        <v>0</v>
      </c>
      <c r="BA668" s="22"/>
      <c r="BB668" s="22">
        <v>0</v>
      </c>
      <c r="BC668" s="22"/>
      <c r="BD668" s="23"/>
      <c r="BE668" s="21">
        <v>0.66370068835899998</v>
      </c>
      <c r="BF668" s="22"/>
      <c r="BG668" s="21"/>
      <c r="BH668" s="21"/>
      <c r="BI668" s="21"/>
      <c r="BJ668" s="21"/>
    </row>
    <row r="669" spans="1:63" x14ac:dyDescent="0.25">
      <c r="A669" s="18" t="s">
        <v>1523</v>
      </c>
      <c r="B669" s="18" t="s">
        <v>1524</v>
      </c>
      <c r="C669" s="18" t="s">
        <v>236</v>
      </c>
      <c r="D669" s="19">
        <v>4071996.5</v>
      </c>
      <c r="E669" s="20"/>
      <c r="F669" s="21"/>
      <c r="G669" s="20"/>
      <c r="H669" s="21">
        <v>-89.858112505809999</v>
      </c>
      <c r="I669" s="20"/>
      <c r="J669" s="22">
        <v>1.60025218279696</v>
      </c>
      <c r="K669" s="18"/>
      <c r="L669" s="18">
        <v>1</v>
      </c>
      <c r="M669" s="18">
        <v>1</v>
      </c>
      <c r="N669" s="18"/>
      <c r="O669" s="18">
        <v>2</v>
      </c>
      <c r="P669" s="22"/>
      <c r="Q669" s="22"/>
      <c r="R669" s="18"/>
      <c r="S669" s="22">
        <v>-6470040</v>
      </c>
      <c r="T669" s="22">
        <v>107550</v>
      </c>
      <c r="U669" s="22"/>
      <c r="V669" s="18"/>
      <c r="W669" s="18"/>
      <c r="X669" s="22"/>
      <c r="Y669" s="18"/>
      <c r="Z669" s="22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22"/>
      <c r="AM669" s="22"/>
      <c r="AN669" s="22"/>
      <c r="AO669" s="22"/>
      <c r="AP669" s="18"/>
      <c r="AQ669" s="22"/>
      <c r="AR669" s="22">
        <v>7660</v>
      </c>
      <c r="AS669" s="22">
        <v>44860</v>
      </c>
      <c r="AT669" s="22">
        <v>-6609710</v>
      </c>
      <c r="AU669" s="22">
        <v>6654570</v>
      </c>
      <c r="AV669" s="22">
        <v>0</v>
      </c>
      <c r="AW669" s="22">
        <v>2984990</v>
      </c>
      <c r="AX669" s="22">
        <v>107550</v>
      </c>
      <c r="AY669" s="22">
        <v>0</v>
      </c>
      <c r="AZ669" s="22">
        <v>0</v>
      </c>
      <c r="BA669" s="22"/>
      <c r="BB669" s="22">
        <v>66.540124832813191</v>
      </c>
      <c r="BC669" s="22">
        <v>0.83421664342166435</v>
      </c>
      <c r="BD669" s="23"/>
      <c r="BE669" s="21"/>
      <c r="BF669" s="22"/>
      <c r="BG669" s="21"/>
      <c r="BH669" s="21"/>
      <c r="BI669" s="21"/>
      <c r="BJ669" s="21">
        <v>-60.158437935843793</v>
      </c>
    </row>
    <row r="670" spans="1:63" x14ac:dyDescent="0.25">
      <c r="A670" s="18" t="s">
        <v>1525</v>
      </c>
      <c r="B670" s="18" t="s">
        <v>1526</v>
      </c>
      <c r="C670" s="18" t="s">
        <v>381</v>
      </c>
      <c r="D670" s="19"/>
      <c r="E670" s="20"/>
      <c r="F670" s="21">
        <v>0.58346340356000004</v>
      </c>
      <c r="G670" s="20"/>
      <c r="H670" s="21">
        <v>2.3641166249999998E-2</v>
      </c>
      <c r="I670" s="20"/>
      <c r="J670" s="22"/>
      <c r="K670" s="18"/>
      <c r="L670" s="18"/>
      <c r="M670" s="18"/>
      <c r="N670" s="18">
        <v>1</v>
      </c>
      <c r="O670" s="18">
        <v>1</v>
      </c>
      <c r="P670" s="22"/>
      <c r="Q670" s="22"/>
      <c r="R670" s="18"/>
      <c r="S670" s="22">
        <v>49852840.238311</v>
      </c>
      <c r="T670" s="22">
        <v>1428964487.5329299</v>
      </c>
      <c r="U670" s="22"/>
      <c r="V670" s="18"/>
      <c r="W670" s="18"/>
      <c r="X670" s="22"/>
      <c r="Y670" s="18"/>
      <c r="Z670" s="22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22"/>
      <c r="AM670" s="22"/>
      <c r="AN670" s="22"/>
      <c r="AO670" s="22"/>
      <c r="AP670" s="18"/>
      <c r="AQ670" s="22"/>
      <c r="AR670" s="22">
        <v>279306159.16575003</v>
      </c>
      <c r="AS670" s="22">
        <v>365257892.96033001</v>
      </c>
      <c r="AT670" s="22">
        <v>123605769.46370301</v>
      </c>
      <c r="AU670" s="22">
        <v>241652123.496627</v>
      </c>
      <c r="AV670" s="22">
        <v>1166684242.2502899</v>
      </c>
      <c r="AW670" s="22">
        <v>72119442.950559705</v>
      </c>
      <c r="AX670" s="22">
        <v>1428964487.5329299</v>
      </c>
      <c r="AY670" s="22">
        <v>1166684242.2502899</v>
      </c>
      <c r="AZ670" s="22">
        <v>1156402133.28708</v>
      </c>
      <c r="BA670" s="22">
        <v>20.978823732879967</v>
      </c>
      <c r="BB670" s="22">
        <v>0.19744800684811611</v>
      </c>
      <c r="BC670" s="22">
        <v>0.28143861591844532</v>
      </c>
      <c r="BD670" s="23">
        <v>0.11684985850617428</v>
      </c>
      <c r="BE670" s="21">
        <v>0.54739777357999997</v>
      </c>
      <c r="BF670" s="22"/>
      <c r="BG670" s="21"/>
      <c r="BH670" s="21"/>
      <c r="BI670" s="21"/>
      <c r="BJ670" s="21">
        <v>3.4887389206138097E-2</v>
      </c>
    </row>
    <row r="671" spans="1:63" x14ac:dyDescent="0.25">
      <c r="A671" s="18" t="s">
        <v>1527</v>
      </c>
      <c r="B671" s="18" t="s">
        <v>1528</v>
      </c>
      <c r="C671" s="18" t="s">
        <v>236</v>
      </c>
      <c r="D671" s="19">
        <v>148913462.31999999</v>
      </c>
      <c r="E671" s="20">
        <v>33.498858676064202</v>
      </c>
      <c r="F671" s="21">
        <v>1.821466098393</v>
      </c>
      <c r="G671" s="20">
        <v>1.7272464339276501</v>
      </c>
      <c r="H671" s="21">
        <v>8.6112734020000001E-3</v>
      </c>
      <c r="I671" s="20">
        <v>1.7838694285000001</v>
      </c>
      <c r="J671" s="22">
        <v>2.25669336235975</v>
      </c>
      <c r="K671" s="18"/>
      <c r="L671" s="18">
        <v>1</v>
      </c>
      <c r="M671" s="18"/>
      <c r="N671" s="18"/>
      <c r="O671" s="18">
        <v>1</v>
      </c>
      <c r="P671" s="22"/>
      <c r="Q671" s="22">
        <v>1.7272464339276501</v>
      </c>
      <c r="R671" s="18"/>
      <c r="S671" s="22">
        <v>14108000</v>
      </c>
      <c r="T671" s="22">
        <v>551138000</v>
      </c>
      <c r="U671" s="22"/>
      <c r="V671" s="18"/>
      <c r="W671" s="18"/>
      <c r="X671" s="22"/>
      <c r="Y671" s="18"/>
      <c r="Z671" s="22">
        <v>1.7249699999999999</v>
      </c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22"/>
      <c r="AM671" s="22">
        <v>0.67</v>
      </c>
      <c r="AN671" s="22"/>
      <c r="AO671" s="22">
        <v>15700000</v>
      </c>
      <c r="AP671" s="18"/>
      <c r="AQ671" s="22">
        <v>1.72724766749295</v>
      </c>
      <c r="AR671" s="22">
        <v>79541000</v>
      </c>
      <c r="AS671" s="22">
        <v>350232000</v>
      </c>
      <c r="AT671" s="22">
        <v>84701000</v>
      </c>
      <c r="AU671" s="22">
        <v>265531000</v>
      </c>
      <c r="AV671" s="22">
        <v>522631000</v>
      </c>
      <c r="AW671" s="22">
        <v>154280000</v>
      </c>
      <c r="AX671" s="22">
        <v>551138000</v>
      </c>
      <c r="AY671" s="22">
        <v>522631000</v>
      </c>
      <c r="AZ671" s="22">
        <v>534060000</v>
      </c>
      <c r="BA671" s="22">
        <v>20.100941008780779</v>
      </c>
      <c r="BB671" s="22">
        <v>0.44050800612165653</v>
      </c>
      <c r="BC671" s="22">
        <v>0.65234142539037721</v>
      </c>
      <c r="BD671" s="23">
        <v>1.657247951463384E-2</v>
      </c>
      <c r="BE671" s="21">
        <v>5.8264584561000005E-2</v>
      </c>
      <c r="BF671" s="23">
        <v>2.7077264876547099E-2</v>
      </c>
      <c r="BG671" s="21"/>
      <c r="BH671" s="21"/>
      <c r="BI671" s="21"/>
      <c r="BJ671" s="21">
        <v>2.559794461641186E-2</v>
      </c>
      <c r="BK671" s="24"/>
    </row>
    <row r="672" spans="1:63" x14ac:dyDescent="0.25">
      <c r="A672" s="18" t="s">
        <v>1529</v>
      </c>
      <c r="B672" s="18" t="s">
        <v>1530</v>
      </c>
      <c r="C672" s="18" t="s">
        <v>236</v>
      </c>
      <c r="D672" s="19">
        <v>573805272.30999994</v>
      </c>
      <c r="E672" s="20">
        <v>31.250871177274099</v>
      </c>
      <c r="F672" s="21">
        <v>1.3826371889519999</v>
      </c>
      <c r="G672" s="20">
        <v>2.1446503297794401</v>
      </c>
      <c r="H672" s="21">
        <v>1.0121112380999999E-2</v>
      </c>
      <c r="I672" s="20">
        <v>2.908244963</v>
      </c>
      <c r="J672" s="22"/>
      <c r="K672" s="18"/>
      <c r="L672" s="18">
        <v>1</v>
      </c>
      <c r="M672" s="18"/>
      <c r="N672" s="18"/>
      <c r="O672" s="18">
        <v>1</v>
      </c>
      <c r="P672" s="22">
        <v>299119</v>
      </c>
      <c r="Q672" s="22">
        <v>2.1446503297794401</v>
      </c>
      <c r="R672" s="18" t="b">
        <v>0</v>
      </c>
      <c r="S672" s="22">
        <v>56251000</v>
      </c>
      <c r="T672" s="22">
        <v>1742101000</v>
      </c>
      <c r="U672" s="22"/>
      <c r="V672" s="18" t="b">
        <v>1</v>
      </c>
      <c r="W672" s="18"/>
      <c r="X672" s="22"/>
      <c r="Y672" s="18" t="b">
        <v>0</v>
      </c>
      <c r="Z672" s="22">
        <v>1.12727</v>
      </c>
      <c r="AA672" s="18" t="b">
        <v>0</v>
      </c>
      <c r="AB672" s="18" t="b">
        <v>0</v>
      </c>
      <c r="AC672" s="18" t="b">
        <v>0</v>
      </c>
      <c r="AD672" s="18" t="b">
        <v>0</v>
      </c>
      <c r="AE672" s="18" t="b">
        <v>0</v>
      </c>
      <c r="AF672" s="18" t="b">
        <v>0</v>
      </c>
      <c r="AG672" s="18" t="b">
        <v>0</v>
      </c>
      <c r="AH672" s="18" t="b">
        <v>0</v>
      </c>
      <c r="AI672" s="18" t="b">
        <v>0</v>
      </c>
      <c r="AJ672" s="18" t="b">
        <v>0</v>
      </c>
      <c r="AK672" s="18" t="s">
        <v>244</v>
      </c>
      <c r="AL672" s="22">
        <v>2.4500000000000002</v>
      </c>
      <c r="AM672" s="22">
        <v>0.38</v>
      </c>
      <c r="AN672" s="22"/>
      <c r="AO672" s="22">
        <v>53532000</v>
      </c>
      <c r="AP672" s="18" t="b">
        <v>1</v>
      </c>
      <c r="AQ672" s="22">
        <v>0.67617779193267402</v>
      </c>
      <c r="AR672" s="22">
        <v>266440000</v>
      </c>
      <c r="AS672" s="22">
        <v>1179590000</v>
      </c>
      <c r="AT672" s="22">
        <v>259405000</v>
      </c>
      <c r="AU672" s="22">
        <v>920185000</v>
      </c>
      <c r="AV672" s="22">
        <v>1707361000</v>
      </c>
      <c r="AW672" s="22">
        <v>358663000</v>
      </c>
      <c r="AX672" s="22">
        <v>1742101000</v>
      </c>
      <c r="AY672" s="22">
        <v>1707361000</v>
      </c>
      <c r="AZ672" s="22">
        <v>1804915000</v>
      </c>
      <c r="BA672" s="22">
        <v>21.268286216781</v>
      </c>
      <c r="BB672" s="22">
        <v>0.30405734195779888</v>
      </c>
      <c r="BC672" s="22">
        <v>0.68392694281021216</v>
      </c>
      <c r="BD672" s="23">
        <v>-1.6850945931109057E-2</v>
      </c>
      <c r="BE672" s="21">
        <v>7.5782301531999996E-2</v>
      </c>
      <c r="BF672" s="23">
        <v>3.6729155519468301E-2</v>
      </c>
      <c r="BG672" s="21"/>
      <c r="BH672" s="21">
        <v>4.9000000000000002E-2</v>
      </c>
      <c r="BI672" s="21">
        <v>0.19093330000000003</v>
      </c>
      <c r="BJ672" s="21">
        <v>3.2289172671389317E-2</v>
      </c>
    </row>
    <row r="673" spans="1:63" x14ac:dyDescent="0.25">
      <c r="A673" s="18" t="s">
        <v>1531</v>
      </c>
      <c r="B673" s="18" t="s">
        <v>1532</v>
      </c>
      <c r="C673" s="18" t="s">
        <v>381</v>
      </c>
      <c r="D673" s="19">
        <v>336508863.42798698</v>
      </c>
      <c r="E673" s="20"/>
      <c r="F673" s="21"/>
      <c r="G673" s="20">
        <v>-0.59014076117382896</v>
      </c>
      <c r="H673" s="21">
        <v>-6.8166267889999993E-2</v>
      </c>
      <c r="I673" s="20">
        <v>3.4878006223</v>
      </c>
      <c r="J673" s="22">
        <v>0.37217355395024698</v>
      </c>
      <c r="K673" s="18"/>
      <c r="L673" s="18"/>
      <c r="M673" s="18"/>
      <c r="N673" s="18">
        <v>1</v>
      </c>
      <c r="O673" s="18">
        <v>1</v>
      </c>
      <c r="P673" s="22"/>
      <c r="Q673" s="22">
        <v>-0.59014076117382896</v>
      </c>
      <c r="R673" s="18"/>
      <c r="S673" s="22">
        <v>142752494.78755301</v>
      </c>
      <c r="T673" s="22">
        <v>1394118276.91294</v>
      </c>
      <c r="U673" s="22"/>
      <c r="V673" s="18"/>
      <c r="W673" s="18"/>
      <c r="X673" s="22"/>
      <c r="Y673" s="18"/>
      <c r="Z673" s="22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22"/>
      <c r="AM673" s="22"/>
      <c r="AN673" s="22"/>
      <c r="AO673" s="22"/>
      <c r="AP673" s="18"/>
      <c r="AQ673" s="22"/>
      <c r="AR673" s="22">
        <v>277120581.53299999</v>
      </c>
      <c r="AS673" s="22">
        <v>1239725092.9034801</v>
      </c>
      <c r="AT673" s="22">
        <v>-594617266.72384</v>
      </c>
      <c r="AU673" s="22">
        <v>1834342359.6273201</v>
      </c>
      <c r="AV673" s="22">
        <v>1199973737.0838101</v>
      </c>
      <c r="AW673" s="22">
        <v>1544739329.2215199</v>
      </c>
      <c r="AX673" s="22">
        <v>1394118276.91294</v>
      </c>
      <c r="AY673" s="22">
        <v>1199973737.0838101</v>
      </c>
      <c r="AZ673" s="22">
        <v>1314649646.6201301</v>
      </c>
      <c r="BA673" s="22">
        <v>20.980546750281324</v>
      </c>
      <c r="BB673" s="22">
        <v>1.2460337683443075</v>
      </c>
      <c r="BC673" s="22">
        <v>0.9558065683209287</v>
      </c>
      <c r="BD673" s="23">
        <v>3.7280701113338116E-2</v>
      </c>
      <c r="BE673" s="21"/>
      <c r="BF673" s="22"/>
      <c r="BG673" s="21"/>
      <c r="BH673" s="21"/>
      <c r="BI673" s="21"/>
      <c r="BJ673" s="21">
        <v>0.1023962580159672</v>
      </c>
    </row>
    <row r="674" spans="1:63" x14ac:dyDescent="0.25">
      <c r="A674" s="18" t="s">
        <v>1533</v>
      </c>
      <c r="B674" s="18" t="s">
        <v>1534</v>
      </c>
      <c r="C674" s="18" t="s">
        <v>311</v>
      </c>
      <c r="D674" s="19">
        <v>3141511390.2541099</v>
      </c>
      <c r="E674" s="20">
        <v>12.0263892542254</v>
      </c>
      <c r="F674" s="21">
        <v>8.4465568732999999E-2</v>
      </c>
      <c r="G674" s="20">
        <v>1.1537237776283999</v>
      </c>
      <c r="H674" s="21"/>
      <c r="I674" s="20">
        <v>9.3143057306999992</v>
      </c>
      <c r="J674" s="22">
        <v>1.15643437150168</v>
      </c>
      <c r="K674" s="18">
        <v>1</v>
      </c>
      <c r="L674" s="18"/>
      <c r="M674" s="18"/>
      <c r="N674" s="18"/>
      <c r="O674" s="18">
        <v>1</v>
      </c>
      <c r="P674" s="22">
        <v>8290</v>
      </c>
      <c r="Q674" s="22">
        <v>1.1537237776283999</v>
      </c>
      <c r="R674" s="18" t="b">
        <v>0</v>
      </c>
      <c r="S674" s="22">
        <v>-9625000</v>
      </c>
      <c r="T674" s="22">
        <v>0</v>
      </c>
      <c r="U674" s="22"/>
      <c r="V674" s="18" t="b">
        <v>1</v>
      </c>
      <c r="W674" s="18"/>
      <c r="X674" s="22"/>
      <c r="Y674" s="18" t="b">
        <v>0</v>
      </c>
      <c r="Z674" s="22"/>
      <c r="AA674" s="18" t="b">
        <v>0</v>
      </c>
      <c r="AB674" s="18" t="b">
        <v>0</v>
      </c>
      <c r="AC674" s="18" t="b">
        <v>0</v>
      </c>
      <c r="AD674" s="18" t="b">
        <v>0</v>
      </c>
      <c r="AE674" s="18" t="b">
        <v>0</v>
      </c>
      <c r="AF674" s="18" t="b">
        <v>0</v>
      </c>
      <c r="AG674" s="18" t="b">
        <v>0</v>
      </c>
      <c r="AH674" s="18" t="b">
        <v>0</v>
      </c>
      <c r="AI674" s="18" t="b">
        <v>0</v>
      </c>
      <c r="AJ674" s="18" t="b">
        <v>0</v>
      </c>
      <c r="AK674" s="18" t="s">
        <v>244</v>
      </c>
      <c r="AL674" s="22">
        <v>3.24</v>
      </c>
      <c r="AM674" s="22"/>
      <c r="AN674" s="22">
        <v>0</v>
      </c>
      <c r="AO674" s="22"/>
      <c r="AP674" s="18" t="b">
        <v>1</v>
      </c>
      <c r="AQ674" s="22"/>
      <c r="AR674" s="22">
        <v>82198000</v>
      </c>
      <c r="AS674" s="22">
        <v>3036032000</v>
      </c>
      <c r="AT674" s="22">
        <v>2722932000</v>
      </c>
      <c r="AU674" s="22">
        <v>313100000</v>
      </c>
      <c r="AV674" s="22">
        <v>0</v>
      </c>
      <c r="AW674" s="22">
        <v>229994000</v>
      </c>
      <c r="AX674" s="22">
        <v>0</v>
      </c>
      <c r="AY674" s="22">
        <v>0</v>
      </c>
      <c r="AZ674" s="22">
        <v>91436000</v>
      </c>
      <c r="BA674" s="22"/>
      <c r="BB674" s="22">
        <v>7.5754801003414987E-2</v>
      </c>
      <c r="BC674" s="22"/>
      <c r="BD674" s="23"/>
      <c r="BE674" s="21">
        <v>9.0058476458999989E-2</v>
      </c>
      <c r="BF674" s="22"/>
      <c r="BG674" s="21"/>
      <c r="BH674" s="21"/>
      <c r="BI674" s="21"/>
      <c r="BJ674" s="21"/>
    </row>
    <row r="675" spans="1:63" x14ac:dyDescent="0.25">
      <c r="A675" s="18" t="s">
        <v>1535</v>
      </c>
      <c r="B675" s="18" t="s">
        <v>1536</v>
      </c>
      <c r="C675" s="18" t="s">
        <v>851</v>
      </c>
      <c r="D675" s="19">
        <v>22126676.0393636</v>
      </c>
      <c r="E675" s="20">
        <v>79.254349882866194</v>
      </c>
      <c r="F675" s="21">
        <v>0.30504336311300001</v>
      </c>
      <c r="G675" s="20">
        <v>1.0280753492844601</v>
      </c>
      <c r="H675" s="21">
        <v>9.0908013480000011E-3</v>
      </c>
      <c r="I675" s="20">
        <v>6.7110228509000001</v>
      </c>
      <c r="J675" s="22">
        <v>3.3578945049388E-2</v>
      </c>
      <c r="K675" s="18">
        <v>1</v>
      </c>
      <c r="L675" s="18"/>
      <c r="M675" s="18"/>
      <c r="N675" s="18"/>
      <c r="O675" s="18">
        <v>1</v>
      </c>
      <c r="P675" s="22"/>
      <c r="Q675" s="22">
        <v>1.03488379530622</v>
      </c>
      <c r="R675" s="18"/>
      <c r="S675" s="22">
        <v>1245215.13350672</v>
      </c>
      <c r="T675" s="22">
        <v>45351809.2535761</v>
      </c>
      <c r="U675" s="22"/>
      <c r="V675" s="18"/>
      <c r="W675" s="18"/>
      <c r="X675" s="22"/>
      <c r="Y675" s="18"/>
      <c r="Z675" s="22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22"/>
      <c r="AM675" s="22"/>
      <c r="AN675" s="22"/>
      <c r="AO675" s="22"/>
      <c r="AP675" s="18"/>
      <c r="AQ675" s="22"/>
      <c r="AR675" s="22">
        <v>16971622.3415691</v>
      </c>
      <c r="AS675" s="22">
        <v>38422443.660598204</v>
      </c>
      <c r="AT675" s="22">
        <v>21519626.372345105</v>
      </c>
      <c r="AU675" s="22">
        <v>16902817.288253099</v>
      </c>
      <c r="AV675" s="22">
        <v>42915687.360493697</v>
      </c>
      <c r="AW675" s="22">
        <v>6564419.2015604703</v>
      </c>
      <c r="AX675" s="22"/>
      <c r="AY675" s="22"/>
      <c r="AZ675" s="22"/>
      <c r="BA675" s="22"/>
      <c r="BB675" s="22">
        <v>0.17084856079292557</v>
      </c>
      <c r="BC675" s="22"/>
      <c r="BD675" s="23"/>
      <c r="BE675" s="21">
        <v>1.3100248381999999E-2</v>
      </c>
      <c r="BF675" s="22"/>
      <c r="BG675" s="21"/>
      <c r="BH675" s="21"/>
      <c r="BI675" s="21"/>
      <c r="BJ675" s="21"/>
    </row>
    <row r="676" spans="1:63" x14ac:dyDescent="0.25">
      <c r="A676" s="18" t="s">
        <v>1537</v>
      </c>
      <c r="B676" s="18" t="s">
        <v>1538</v>
      </c>
      <c r="C676" s="18" t="s">
        <v>381</v>
      </c>
      <c r="D676" s="19"/>
      <c r="E676" s="20"/>
      <c r="F676" s="21">
        <v>1.3188764877500001</v>
      </c>
      <c r="G676" s="20"/>
      <c r="H676" s="21">
        <v>7.9086079099999998E-2</v>
      </c>
      <c r="I676" s="20"/>
      <c r="J676" s="22"/>
      <c r="K676" s="18">
        <v>1</v>
      </c>
      <c r="L676" s="18"/>
      <c r="M676" s="18"/>
      <c r="N676" s="18"/>
      <c r="O676" s="18">
        <v>1</v>
      </c>
      <c r="P676" s="22"/>
      <c r="Q676" s="22"/>
      <c r="R676" s="18"/>
      <c r="S676" s="22">
        <v>30113906.694380201</v>
      </c>
      <c r="T676" s="22">
        <v>188472846.02004901</v>
      </c>
      <c r="U676" s="22"/>
      <c r="V676" s="18"/>
      <c r="W676" s="18"/>
      <c r="X676" s="22"/>
      <c r="Y676" s="18"/>
      <c r="Z676" s="22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22"/>
      <c r="AM676" s="22"/>
      <c r="AN676" s="22">
        <v>0</v>
      </c>
      <c r="AO676" s="22"/>
      <c r="AP676" s="18"/>
      <c r="AQ676" s="22"/>
      <c r="AR676" s="22">
        <v>54260688.543599598</v>
      </c>
      <c r="AS676" s="22">
        <v>460386811.17781103</v>
      </c>
      <c r="AT676" s="22">
        <v>190445258.40976405</v>
      </c>
      <c r="AU676" s="22">
        <v>269941552.76804698</v>
      </c>
      <c r="AV676" s="22">
        <v>115827597.58897801</v>
      </c>
      <c r="AW676" s="22">
        <v>251173773.52061</v>
      </c>
      <c r="AX676" s="22">
        <v>188472846.02004901</v>
      </c>
      <c r="AY676" s="22">
        <v>115827597.58897801</v>
      </c>
      <c r="AZ676" s="22">
        <v>96249681.3077223</v>
      </c>
      <c r="BA676" s="22">
        <v>18.81103895869461</v>
      </c>
      <c r="BB676" s="22">
        <v>0.54557117498225083</v>
      </c>
      <c r="BC676" s="22">
        <v>3.0258701283349279</v>
      </c>
      <c r="BD676" s="23">
        <v>0.41529593809449078</v>
      </c>
      <c r="BE676" s="21">
        <v>6.4119941139999997E-2</v>
      </c>
      <c r="BF676" s="22"/>
      <c r="BG676" s="21"/>
      <c r="BH676" s="21"/>
      <c r="BI676" s="21"/>
      <c r="BJ676" s="21">
        <v>0.15977848974157691</v>
      </c>
    </row>
    <row r="677" spans="1:63" x14ac:dyDescent="0.25">
      <c r="A677" s="18" t="s">
        <v>1539</v>
      </c>
      <c r="B677" s="18" t="s">
        <v>1540</v>
      </c>
      <c r="C677" s="18" t="s">
        <v>851</v>
      </c>
      <c r="D677" s="19">
        <v>3511509.9492781898</v>
      </c>
      <c r="E677" s="20"/>
      <c r="F677" s="21">
        <v>0.50973235036300002</v>
      </c>
      <c r="G677" s="20">
        <v>0.479877700999566</v>
      </c>
      <c r="H677" s="21">
        <v>-0.13358943916899998</v>
      </c>
      <c r="I677" s="20">
        <v>6.0224221090999999</v>
      </c>
      <c r="J677" s="22">
        <v>0.56517204008323996</v>
      </c>
      <c r="K677" s="18">
        <v>1</v>
      </c>
      <c r="L677" s="18"/>
      <c r="M677" s="18"/>
      <c r="N677" s="18"/>
      <c r="O677" s="18">
        <v>1</v>
      </c>
      <c r="P677" s="22"/>
      <c r="Q677" s="22">
        <v>0.48876432509215001</v>
      </c>
      <c r="R677" s="18"/>
      <c r="S677" s="22">
        <v>-1220467.58214131</v>
      </c>
      <c r="T677" s="22">
        <v>7405158.1105331602</v>
      </c>
      <c r="U677" s="22"/>
      <c r="V677" s="18"/>
      <c r="W677" s="18"/>
      <c r="X677" s="22"/>
      <c r="Y677" s="18"/>
      <c r="Z677" s="22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22"/>
      <c r="AM677" s="22"/>
      <c r="AN677" s="22"/>
      <c r="AO677" s="22"/>
      <c r="AP677" s="18"/>
      <c r="AQ677" s="22"/>
      <c r="AR677" s="22">
        <v>5043094.4252275703</v>
      </c>
      <c r="AS677" s="22">
        <v>14106989.586475899</v>
      </c>
      <c r="AT677" s="22">
        <v>7316558.5912439991</v>
      </c>
      <c r="AU677" s="22">
        <v>6790430.9952319004</v>
      </c>
      <c r="AV677" s="22">
        <v>8111217.1602434097</v>
      </c>
      <c r="AW677" s="22">
        <v>3729486.6072821799</v>
      </c>
      <c r="AX677" s="22"/>
      <c r="AY677" s="22"/>
      <c r="AZ677" s="22"/>
      <c r="BA677" s="22"/>
      <c r="BB677" s="22">
        <v>0.2643715432282992</v>
      </c>
      <c r="BC677" s="22"/>
      <c r="BD677" s="23"/>
      <c r="BE677" s="21">
        <v>-0.12768727601099999</v>
      </c>
      <c r="BF677" s="22"/>
      <c r="BG677" s="21"/>
      <c r="BH677" s="21"/>
      <c r="BI677" s="21"/>
      <c r="BJ677" s="21"/>
      <c r="BK677" s="24"/>
    </row>
    <row r="678" spans="1:63" x14ac:dyDescent="0.25">
      <c r="A678" s="18" t="s">
        <v>1541</v>
      </c>
      <c r="B678" s="18" t="s">
        <v>1542</v>
      </c>
      <c r="C678" s="18" t="s">
        <v>851</v>
      </c>
      <c r="D678" s="19">
        <v>94599427.753934205</v>
      </c>
      <c r="E678" s="20">
        <v>14.8568188935949</v>
      </c>
      <c r="F678" s="21">
        <v>0</v>
      </c>
      <c r="G678" s="20">
        <v>2.0787930565259498</v>
      </c>
      <c r="H678" s="21">
        <v>0.20450018565899999</v>
      </c>
      <c r="I678" s="20">
        <v>6.9688951793999996</v>
      </c>
      <c r="J678" s="22"/>
      <c r="K678" s="18">
        <v>1</v>
      </c>
      <c r="L678" s="18"/>
      <c r="M678" s="18"/>
      <c r="N678" s="18"/>
      <c r="O678" s="18">
        <v>1</v>
      </c>
      <c r="P678" s="22"/>
      <c r="Q678" s="22">
        <v>2.0787930565259498</v>
      </c>
      <c r="R678" s="18"/>
      <c r="S678" s="22">
        <v>7337826.0216731699</v>
      </c>
      <c r="T678" s="22">
        <v>32192204.076722998</v>
      </c>
      <c r="U678" s="22"/>
      <c r="V678" s="18"/>
      <c r="W678" s="18"/>
      <c r="X678" s="22"/>
      <c r="Y678" s="18"/>
      <c r="Z678" s="22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22"/>
      <c r="AM678" s="22"/>
      <c r="AN678" s="22"/>
      <c r="AO678" s="22"/>
      <c r="AP678" s="18"/>
      <c r="AQ678" s="22"/>
      <c r="AR678" s="22">
        <v>14012816.5301257</v>
      </c>
      <c r="AS678" s="22">
        <v>48519259.491547503</v>
      </c>
      <c r="AT678" s="22">
        <v>45500982.332466446</v>
      </c>
      <c r="AU678" s="22">
        <v>3018277.15908106</v>
      </c>
      <c r="AV678" s="22">
        <v>34170802.330067798</v>
      </c>
      <c r="AW678" s="22">
        <v>0</v>
      </c>
      <c r="AX678" s="22">
        <v>32192204.076722998</v>
      </c>
      <c r="AY678" s="22">
        <v>34170802.330067798</v>
      </c>
      <c r="AZ678" s="22">
        <v>32657570.7822337</v>
      </c>
      <c r="BA678" s="22">
        <v>17.317058488069577</v>
      </c>
      <c r="BB678" s="22">
        <v>0</v>
      </c>
      <c r="BC678" s="22">
        <v>1.4622381389455141</v>
      </c>
      <c r="BD678" s="23">
        <v>-5.7834335465850213E-3</v>
      </c>
      <c r="BE678" s="21">
        <v>0.145726611714</v>
      </c>
      <c r="BF678" s="22"/>
      <c r="BG678" s="21"/>
      <c r="BH678" s="21"/>
      <c r="BI678" s="21"/>
      <c r="BJ678" s="21">
        <v>0.22793798163633297</v>
      </c>
    </row>
    <row r="679" spans="1:63" x14ac:dyDescent="0.25">
      <c r="A679" s="18" t="s">
        <v>1543</v>
      </c>
      <c r="B679" s="18" t="s">
        <v>1544</v>
      </c>
      <c r="C679" s="18" t="s">
        <v>302</v>
      </c>
      <c r="D679" s="19">
        <v>20123588.103732601</v>
      </c>
      <c r="E679" s="20"/>
      <c r="F679" s="21">
        <v>12.190730950647001</v>
      </c>
      <c r="G679" s="20">
        <v>0.32198892155915099</v>
      </c>
      <c r="H679" s="21">
        <v>-0.72582312435000007</v>
      </c>
      <c r="I679" s="20"/>
      <c r="J679" s="22">
        <v>2.0012941367545798</v>
      </c>
      <c r="K679" s="18">
        <v>1</v>
      </c>
      <c r="L679" s="18"/>
      <c r="M679" s="18"/>
      <c r="N679" s="18"/>
      <c r="O679" s="18">
        <v>1</v>
      </c>
      <c r="P679" s="22"/>
      <c r="Q679" s="22">
        <v>0.32196478988549698</v>
      </c>
      <c r="R679" s="18"/>
      <c r="S679" s="22">
        <v>11681000</v>
      </c>
      <c r="T679" s="22">
        <v>188641000</v>
      </c>
      <c r="U679" s="22"/>
      <c r="V679" s="18"/>
      <c r="W679" s="18"/>
      <c r="X679" s="22"/>
      <c r="Y679" s="18"/>
      <c r="Z679" s="22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22"/>
      <c r="AM679" s="22"/>
      <c r="AN679" s="22"/>
      <c r="AO679" s="22"/>
      <c r="AP679" s="18"/>
      <c r="AQ679" s="22"/>
      <c r="AR679" s="22">
        <v>133268000</v>
      </c>
      <c r="AS679" s="22">
        <v>991385000</v>
      </c>
      <c r="AT679" s="22">
        <v>63178000</v>
      </c>
      <c r="AU679" s="22">
        <v>928207000</v>
      </c>
      <c r="AV679" s="22">
        <v>184518000</v>
      </c>
      <c r="AW679" s="22">
        <v>770186000</v>
      </c>
      <c r="AX679" s="22">
        <v>188641000</v>
      </c>
      <c r="AY679" s="22">
        <v>184518000</v>
      </c>
      <c r="AZ679" s="22">
        <v>184337000</v>
      </c>
      <c r="BA679" s="22">
        <v>19.044306936751809</v>
      </c>
      <c r="BB679" s="22">
        <v>0.77687881095638933</v>
      </c>
      <c r="BC679" s="22">
        <v>5.3134722732132955</v>
      </c>
      <c r="BD679" s="23">
        <v>1.1663300391855419E-2</v>
      </c>
      <c r="BE679" s="21">
        <v>-1.1841180689789998</v>
      </c>
      <c r="BF679" s="22"/>
      <c r="BG679" s="21"/>
      <c r="BH679" s="21"/>
      <c r="BI679" s="21"/>
      <c r="BJ679" s="21">
        <v>6.192185155931107E-2</v>
      </c>
    </row>
    <row r="680" spans="1:63" x14ac:dyDescent="0.25">
      <c r="A680" s="18" t="s">
        <v>1545</v>
      </c>
      <c r="B680" s="18" t="s">
        <v>1546</v>
      </c>
      <c r="C680" s="18" t="s">
        <v>302</v>
      </c>
      <c r="D680" s="19">
        <v>52835511.600209899</v>
      </c>
      <c r="E680" s="20"/>
      <c r="F680" s="21">
        <v>1.2060485972569999</v>
      </c>
      <c r="G680" s="20">
        <v>0.30995623007416101</v>
      </c>
      <c r="H680" s="21">
        <v>0.106381526406</v>
      </c>
      <c r="I680" s="20"/>
      <c r="J680" s="22">
        <v>0.24246646249894599</v>
      </c>
      <c r="K680" s="18">
        <v>1</v>
      </c>
      <c r="L680" s="18">
        <v>1</v>
      </c>
      <c r="M680" s="18"/>
      <c r="N680" s="18">
        <v>1</v>
      </c>
      <c r="O680" s="18">
        <v>3</v>
      </c>
      <c r="P680" s="22"/>
      <c r="Q680" s="22">
        <v>0.31302510363925101</v>
      </c>
      <c r="R680" s="18"/>
      <c r="S680" s="22">
        <v>-13742113.844190801</v>
      </c>
      <c r="T680" s="22">
        <v>103849861.770752</v>
      </c>
      <c r="U680" s="22"/>
      <c r="V680" s="18"/>
      <c r="W680" s="18"/>
      <c r="X680" s="22"/>
      <c r="Y680" s="18"/>
      <c r="Z680" s="22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22"/>
      <c r="AM680" s="22">
        <v>1.0049380242245E-2</v>
      </c>
      <c r="AN680" s="22">
        <v>0</v>
      </c>
      <c r="AO680" s="22"/>
      <c r="AP680" s="18"/>
      <c r="AQ680" s="22"/>
      <c r="AR680" s="22">
        <v>136976678.24484301</v>
      </c>
      <c r="AS680" s="22">
        <v>440327496.98731101</v>
      </c>
      <c r="AT680" s="22">
        <v>157768483.73148102</v>
      </c>
      <c r="AU680" s="22">
        <v>282559013.25582999</v>
      </c>
      <c r="AV680" s="22">
        <v>207190027.94528601</v>
      </c>
      <c r="AW680" s="22">
        <v>190276458.49578199</v>
      </c>
      <c r="AX680" s="22">
        <v>103849861.770752</v>
      </c>
      <c r="AY680" s="22">
        <v>207190027.94528601</v>
      </c>
      <c r="AZ680" s="22">
        <v>121998793.181475</v>
      </c>
      <c r="BA680" s="22">
        <v>18.803801858376293</v>
      </c>
      <c r="BB680" s="22">
        <v>0.43212486114912152</v>
      </c>
      <c r="BC680" s="22">
        <v>2.831324929990847</v>
      </c>
      <c r="BD680" s="23">
        <v>9.9762868331450483E-2</v>
      </c>
      <c r="BE680" s="21">
        <v>-9.5516363954999989E-2</v>
      </c>
      <c r="BF680" s="23">
        <v>2.4151910940570599E-2</v>
      </c>
      <c r="BG680" s="21"/>
      <c r="BH680" s="21"/>
      <c r="BI680" s="21"/>
      <c r="BJ680" s="21">
        <v>-0.1323267417969842</v>
      </c>
    </row>
    <row r="681" spans="1:63" x14ac:dyDescent="0.25">
      <c r="A681" s="18" t="s">
        <v>1547</v>
      </c>
      <c r="B681" s="18" t="s">
        <v>1548</v>
      </c>
      <c r="C681" s="18" t="s">
        <v>851</v>
      </c>
      <c r="D681" s="19">
        <v>18571985.953960199</v>
      </c>
      <c r="E681" s="20">
        <v>7.6032278363295003</v>
      </c>
      <c r="F681" s="21">
        <v>0</v>
      </c>
      <c r="G681" s="20">
        <v>0.93423573599413501</v>
      </c>
      <c r="H681" s="21">
        <v>0.29100177626899998</v>
      </c>
      <c r="I681" s="20">
        <v>6.0803948697000001</v>
      </c>
      <c r="J681" s="22">
        <v>1.08141153716912</v>
      </c>
      <c r="K681" s="18">
        <v>1</v>
      </c>
      <c r="L681" s="18">
        <v>1</v>
      </c>
      <c r="M681" s="18"/>
      <c r="N681" s="18">
        <v>1</v>
      </c>
      <c r="O681" s="18">
        <v>3</v>
      </c>
      <c r="P681" s="22"/>
      <c r="Q681" s="22">
        <v>0.78409070699507799</v>
      </c>
      <c r="R681" s="18"/>
      <c r="S681" s="22">
        <v>152666.75119202401</v>
      </c>
      <c r="T681" s="22">
        <v>8434589.8279150408</v>
      </c>
      <c r="U681" s="22"/>
      <c r="V681" s="18"/>
      <c r="W681" s="18"/>
      <c r="X681" s="22"/>
      <c r="Y681" s="18"/>
      <c r="Z681" s="22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22"/>
      <c r="AM681" s="22"/>
      <c r="AN681" s="22">
        <v>0</v>
      </c>
      <c r="AO681" s="22"/>
      <c r="AP681" s="18"/>
      <c r="AQ681" s="22"/>
      <c r="AR681" s="22">
        <v>7650365.3428695304</v>
      </c>
      <c r="AS681" s="22">
        <v>22033021.780234098</v>
      </c>
      <c r="AT681" s="22">
        <v>19876750.755960148</v>
      </c>
      <c r="AU681" s="22">
        <v>2156271.0242739501</v>
      </c>
      <c r="AV681" s="22">
        <v>7344653.6731258901</v>
      </c>
      <c r="AW681" s="22">
        <v>0</v>
      </c>
      <c r="AX681" s="22">
        <v>8434589.8279150408</v>
      </c>
      <c r="AY681" s="22">
        <v>7344653.6731258901</v>
      </c>
      <c r="AZ681" s="22">
        <v>8351424.3790426897</v>
      </c>
      <c r="BA681" s="22">
        <v>15.87866743024199</v>
      </c>
      <c r="BB681" s="22">
        <v>0</v>
      </c>
      <c r="BC681" s="22">
        <v>2.7926588215437089</v>
      </c>
      <c r="BD681" s="23">
        <v>1.3923899600617497E-2</v>
      </c>
      <c r="BE681" s="21">
        <v>0.12755065182199998</v>
      </c>
      <c r="BF681" s="22"/>
      <c r="BG681" s="21"/>
      <c r="BH681" s="21"/>
      <c r="BI681" s="21"/>
      <c r="BJ681" s="21">
        <v>1.8100080063971756E-2</v>
      </c>
    </row>
    <row r="682" spans="1:63" x14ac:dyDescent="0.25">
      <c r="A682" s="18" t="s">
        <v>1549</v>
      </c>
      <c r="B682" s="18" t="s">
        <v>1550</v>
      </c>
      <c r="C682" s="18" t="s">
        <v>851</v>
      </c>
      <c r="D682" s="19">
        <v>2934059320.4491301</v>
      </c>
      <c r="E682" s="20">
        <v>973.06566295294897</v>
      </c>
      <c r="F682" s="21">
        <v>0.76628231005500003</v>
      </c>
      <c r="G682" s="20">
        <v>4.5188285512214401</v>
      </c>
      <c r="H682" s="21">
        <v>3.8480834040000001E-3</v>
      </c>
      <c r="I682" s="20">
        <v>326.2177389245</v>
      </c>
      <c r="J682" s="22">
        <v>1.07502096748358</v>
      </c>
      <c r="K682" s="18"/>
      <c r="L682" s="18"/>
      <c r="M682" s="18"/>
      <c r="N682" s="18">
        <v>1</v>
      </c>
      <c r="O682" s="18">
        <v>1</v>
      </c>
      <c r="P682" s="22"/>
      <c r="Q682" s="22">
        <v>4.5118334605848798</v>
      </c>
      <c r="R682" s="18"/>
      <c r="S682" s="22">
        <v>-118511060.627221</v>
      </c>
      <c r="T682" s="22">
        <v>789327073.30125701</v>
      </c>
      <c r="U682" s="22"/>
      <c r="V682" s="18"/>
      <c r="W682" s="18"/>
      <c r="X682" s="22"/>
      <c r="Y682" s="18"/>
      <c r="Z682" s="22">
        <v>9.7998699631315994E-2</v>
      </c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22"/>
      <c r="AM682" s="22">
        <v>1.0924382177183001E-2</v>
      </c>
      <c r="AN682" s="22">
        <v>0</v>
      </c>
      <c r="AO682" s="22">
        <v>51312079.809152</v>
      </c>
      <c r="AP682" s="18"/>
      <c r="AQ682" s="22"/>
      <c r="AR682" s="22">
        <v>1061838980.91461</v>
      </c>
      <c r="AS682" s="22">
        <v>2041103453.3905499</v>
      </c>
      <c r="AT682" s="22">
        <v>649212007.62981987</v>
      </c>
      <c r="AU682" s="22">
        <v>1391891445.76073</v>
      </c>
      <c r="AV682" s="22">
        <v>2183890898.4243202</v>
      </c>
      <c r="AW682" s="22">
        <v>497479676.92197698</v>
      </c>
      <c r="AX682" s="22"/>
      <c r="AY682" s="22"/>
      <c r="AZ682" s="22"/>
      <c r="BA682" s="22"/>
      <c r="BB682" s="22">
        <v>0.24373075068566255</v>
      </c>
      <c r="BC682" s="22"/>
      <c r="BD682" s="23"/>
      <c r="BE682" s="21">
        <v>4.6856654489999998E-3</v>
      </c>
      <c r="BF682" s="23">
        <v>7.5861434559071099E-3</v>
      </c>
      <c r="BG682" s="21">
        <v>8.3000000000000004E-2</v>
      </c>
      <c r="BH682" s="21">
        <v>-0.7</v>
      </c>
      <c r="BI682" s="21">
        <v>0.11</v>
      </c>
      <c r="BJ682" s="21"/>
    </row>
    <row r="683" spans="1:63" x14ac:dyDescent="0.25">
      <c r="A683" s="18" t="s">
        <v>1551</v>
      </c>
      <c r="B683" s="18" t="s">
        <v>1552</v>
      </c>
      <c r="C683" s="18" t="s">
        <v>316</v>
      </c>
      <c r="D683" s="19">
        <v>76759574.150159702</v>
      </c>
      <c r="E683" s="20">
        <v>7.33091949398775</v>
      </c>
      <c r="F683" s="21">
        <v>1.2963327223499999</v>
      </c>
      <c r="G683" s="20">
        <v>1.2168511117405001</v>
      </c>
      <c r="H683" s="21">
        <v>4.4231984719999999E-2</v>
      </c>
      <c r="I683" s="20">
        <v>1.7578496830999999</v>
      </c>
      <c r="J683" s="22">
        <v>0.49194369939920601</v>
      </c>
      <c r="K683" s="18"/>
      <c r="L683" s="18">
        <v>1</v>
      </c>
      <c r="M683" s="18"/>
      <c r="N683" s="18"/>
      <c r="O683" s="18">
        <v>1</v>
      </c>
      <c r="P683" s="22"/>
      <c r="Q683" s="22">
        <v>1.2168511117405001</v>
      </c>
      <c r="R683" s="18"/>
      <c r="S683" s="22">
        <v>16704550.5334602</v>
      </c>
      <c r="T683" s="22">
        <v>183853810.84031999</v>
      </c>
      <c r="U683" s="22"/>
      <c r="V683" s="18"/>
      <c r="W683" s="18"/>
      <c r="X683" s="22"/>
      <c r="Y683" s="18"/>
      <c r="Z683" s="22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22"/>
      <c r="AM683" s="22"/>
      <c r="AN683" s="22"/>
      <c r="AO683" s="22"/>
      <c r="AP683" s="18"/>
      <c r="AQ683" s="22"/>
      <c r="AR683" s="22">
        <v>44552512.785805002</v>
      </c>
      <c r="AS683" s="22">
        <v>149344523.97218701</v>
      </c>
      <c r="AT683" s="22">
        <v>50962335.348839909</v>
      </c>
      <c r="AU683" s="22">
        <v>98382188.623347104</v>
      </c>
      <c r="AV683" s="22">
        <v>197424305.915609</v>
      </c>
      <c r="AW683" s="22">
        <v>66064142.920079902</v>
      </c>
      <c r="AX683" s="22">
        <v>183853810.84031999</v>
      </c>
      <c r="AY683" s="22">
        <v>197424305.915609</v>
      </c>
      <c r="AZ683" s="22">
        <v>213197916.578302</v>
      </c>
      <c r="BA683" s="22">
        <v>19.065258650569284</v>
      </c>
      <c r="BB683" s="22">
        <v>0.44236066487702808</v>
      </c>
      <c r="BC683" s="22">
        <v>0.78338890908752712</v>
      </c>
      <c r="BD683" s="23">
        <v>-7.136173779919755E-2</v>
      </c>
      <c r="BE683" s="21">
        <v>0.17119167709799998</v>
      </c>
      <c r="BF683" s="22"/>
      <c r="BG683" s="21"/>
      <c r="BH683" s="21"/>
      <c r="BI683" s="21"/>
      <c r="BJ683" s="21">
        <v>9.0857787810383617E-2</v>
      </c>
    </row>
    <row r="684" spans="1:63" x14ac:dyDescent="0.25">
      <c r="A684" s="18" t="s">
        <v>1553</v>
      </c>
      <c r="B684" s="18" t="s">
        <v>1554</v>
      </c>
      <c r="C684" s="18" t="s">
        <v>851</v>
      </c>
      <c r="D684" s="19">
        <v>5549052.7593531897</v>
      </c>
      <c r="E684" s="20">
        <v>91.381431664322903</v>
      </c>
      <c r="F684" s="21">
        <v>5.1988606087699996</v>
      </c>
      <c r="G684" s="20">
        <v>1.98576069584947</v>
      </c>
      <c r="H684" s="21">
        <v>2.7016698810000002E-3</v>
      </c>
      <c r="I684" s="20">
        <v>0.92419166990000001</v>
      </c>
      <c r="J684" s="22">
        <v>0.78602757765401898</v>
      </c>
      <c r="K684" s="18">
        <v>1</v>
      </c>
      <c r="L684" s="18"/>
      <c r="M684" s="18"/>
      <c r="N684" s="18"/>
      <c r="O684" s="18">
        <v>1</v>
      </c>
      <c r="P684" s="22"/>
      <c r="Q684" s="22">
        <v>2.04781571759476</v>
      </c>
      <c r="R684" s="18"/>
      <c r="S684" s="22">
        <v>-1423170.3779800599</v>
      </c>
      <c r="T684" s="22">
        <v>22252287.712613799</v>
      </c>
      <c r="U684" s="22"/>
      <c r="V684" s="18"/>
      <c r="W684" s="18"/>
      <c r="X684" s="22"/>
      <c r="Y684" s="18"/>
      <c r="Z684" s="22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22"/>
      <c r="AM684" s="22"/>
      <c r="AN684" s="22"/>
      <c r="AO684" s="22"/>
      <c r="AP684" s="18"/>
      <c r="AQ684" s="22"/>
      <c r="AR684" s="22">
        <v>5427895.7208495904</v>
      </c>
      <c r="AS684" s="22">
        <v>23434755.718248799</v>
      </c>
      <c r="AT684" s="22">
        <v>2794058.3064585999</v>
      </c>
      <c r="AU684" s="22">
        <v>20640697.4117902</v>
      </c>
      <c r="AV684" s="22">
        <v>30108905.154719301</v>
      </c>
      <c r="AW684" s="22">
        <v>14525919.6657997</v>
      </c>
      <c r="AX684" s="22">
        <v>22252287.712613799</v>
      </c>
      <c r="AY684" s="22">
        <v>30108905.154719301</v>
      </c>
      <c r="AZ684" s="22"/>
      <c r="BA684" s="22">
        <v>17.069143459057599</v>
      </c>
      <c r="BB684" s="22">
        <v>0.61984514967605442</v>
      </c>
      <c r="BC684" s="22">
        <v>0.89511924518698982</v>
      </c>
      <c r="BD684" s="23"/>
      <c r="BE684" s="21">
        <v>2.1750489801E-2</v>
      </c>
      <c r="BF684" s="22"/>
      <c r="BG684" s="21"/>
      <c r="BH684" s="21"/>
      <c r="BI684" s="21"/>
      <c r="BJ684" s="21">
        <v>-6.3956137740090874E-2</v>
      </c>
    </row>
    <row r="685" spans="1:63" x14ac:dyDescent="0.25">
      <c r="A685" s="18" t="s">
        <v>1555</v>
      </c>
      <c r="B685" s="18" t="s">
        <v>1556</v>
      </c>
      <c r="C685" s="18" t="s">
        <v>851</v>
      </c>
      <c r="D685" s="19">
        <v>18302692.157627799</v>
      </c>
      <c r="E685" s="20">
        <v>36.573585368005702</v>
      </c>
      <c r="F685" s="21">
        <v>0.35429022327799997</v>
      </c>
      <c r="G685" s="20">
        <v>0.68582225793427598</v>
      </c>
      <c r="H685" s="21">
        <v>3.4662920559999999E-3</v>
      </c>
      <c r="I685" s="20">
        <v>31.070313625899999</v>
      </c>
      <c r="J685" s="22">
        <v>0.190575631414239</v>
      </c>
      <c r="K685" s="18">
        <v>1</v>
      </c>
      <c r="L685" s="18"/>
      <c r="M685" s="18"/>
      <c r="N685" s="18"/>
      <c r="O685" s="18">
        <v>1</v>
      </c>
      <c r="P685" s="22"/>
      <c r="Q685" s="22">
        <v>0.68582225793427598</v>
      </c>
      <c r="R685" s="18"/>
      <c r="S685" s="22">
        <v>614795.97052449104</v>
      </c>
      <c r="T685" s="22">
        <v>107011346.16688301</v>
      </c>
      <c r="U685" s="22"/>
      <c r="V685" s="18"/>
      <c r="W685" s="18"/>
      <c r="X685" s="22"/>
      <c r="Y685" s="18"/>
      <c r="Z685" s="22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22"/>
      <c r="AM685" s="22"/>
      <c r="AN685" s="22">
        <v>0</v>
      </c>
      <c r="AO685" s="22"/>
      <c r="AP685" s="18"/>
      <c r="AQ685" s="22"/>
      <c r="AR685" s="22">
        <v>26344617.464239299</v>
      </c>
      <c r="AS685" s="22">
        <v>39750392.951885603</v>
      </c>
      <c r="AT685" s="22">
        <v>15082212.504984904</v>
      </c>
      <c r="AU685" s="22">
        <v>24668180.446900699</v>
      </c>
      <c r="AV685" s="22">
        <v>65204394.859091103</v>
      </c>
      <c r="AW685" s="22">
        <v>5343480.4360641502</v>
      </c>
      <c r="AX685" s="22"/>
      <c r="AY685" s="22"/>
      <c r="AZ685" s="22"/>
      <c r="BA685" s="22"/>
      <c r="BB685" s="22">
        <v>0.1344258519037024</v>
      </c>
      <c r="BC685" s="22"/>
      <c r="BD685" s="23"/>
      <c r="BE685" s="21">
        <v>1.3797965652E-2</v>
      </c>
      <c r="BF685" s="22"/>
      <c r="BG685" s="21"/>
      <c r="BH685" s="21"/>
      <c r="BI685" s="21"/>
      <c r="BJ685" s="21"/>
    </row>
    <row r="686" spans="1:63" x14ac:dyDescent="0.25">
      <c r="A686" s="18" t="s">
        <v>1557</v>
      </c>
      <c r="B686" s="18" t="s">
        <v>1558</v>
      </c>
      <c r="C686" s="18" t="s">
        <v>851</v>
      </c>
      <c r="D686" s="19">
        <v>7023019.8985563796</v>
      </c>
      <c r="E686" s="20">
        <v>7.1077261346367298</v>
      </c>
      <c r="F686" s="21">
        <v>0</v>
      </c>
      <c r="G686" s="20">
        <v>0.73324509335447896</v>
      </c>
      <c r="H686" s="21">
        <v>1.9290381413000001E-2</v>
      </c>
      <c r="I686" s="20">
        <v>5.7223596393999996</v>
      </c>
      <c r="J686" s="22">
        <v>0.13093327279117101</v>
      </c>
      <c r="K686" s="18"/>
      <c r="L686" s="18">
        <v>1</v>
      </c>
      <c r="M686" s="18"/>
      <c r="N686" s="18"/>
      <c r="O686" s="18">
        <v>1</v>
      </c>
      <c r="P686" s="22"/>
      <c r="Q686" s="22">
        <v>0.73528188528046301</v>
      </c>
      <c r="R686" s="18"/>
      <c r="S686" s="22">
        <v>824480.57173818804</v>
      </c>
      <c r="T686" s="22">
        <v>52111291.6710013</v>
      </c>
      <c r="U686" s="22"/>
      <c r="V686" s="18"/>
      <c r="W686" s="18"/>
      <c r="X686" s="22"/>
      <c r="Y686" s="18"/>
      <c r="Z686" s="22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22"/>
      <c r="AM686" s="22"/>
      <c r="AN686" s="22"/>
      <c r="AO686" s="22"/>
      <c r="AP686" s="18"/>
      <c r="AQ686" s="22"/>
      <c r="AR686" s="22">
        <v>12635042.3753793</v>
      </c>
      <c r="AS686" s="22">
        <v>17451553.504117899</v>
      </c>
      <c r="AT686" s="22">
        <v>9576752.2973558679</v>
      </c>
      <c r="AU686" s="22">
        <v>7874801.2067620298</v>
      </c>
      <c r="AV686" s="22">
        <v>38837984.643304102</v>
      </c>
      <c r="AW686" s="22">
        <v>0</v>
      </c>
      <c r="AX686" s="22">
        <v>52111291.6710013</v>
      </c>
      <c r="AY686" s="22">
        <v>38837984.643304102</v>
      </c>
      <c r="AZ686" s="22">
        <v>40607574.231565297</v>
      </c>
      <c r="BA686" s="22">
        <v>17.62190076266101</v>
      </c>
      <c r="BB686" s="22">
        <v>0</v>
      </c>
      <c r="BC686" s="22">
        <v>0.38376453802245258</v>
      </c>
      <c r="BD686" s="23">
        <v>0.14909157109409266</v>
      </c>
      <c r="BE686" s="21">
        <v>0.10540266704700001</v>
      </c>
      <c r="BF686" s="22"/>
      <c r="BG686" s="21"/>
      <c r="BH686" s="21"/>
      <c r="BI686" s="21"/>
      <c r="BJ686" s="21">
        <v>1.5821533976617817E-2</v>
      </c>
    </row>
    <row r="687" spans="1:63" x14ac:dyDescent="0.25">
      <c r="A687" s="18" t="s">
        <v>1559</v>
      </c>
      <c r="B687" s="18" t="s">
        <v>1560</v>
      </c>
      <c r="C687" s="18" t="s">
        <v>851</v>
      </c>
      <c r="D687" s="19">
        <v>40887973.143451698</v>
      </c>
      <c r="E687" s="20"/>
      <c r="F687" s="21">
        <v>1.4480253531610001</v>
      </c>
      <c r="G687" s="20">
        <v>5.0516260069599301</v>
      </c>
      <c r="H687" s="21">
        <v>-7.756737237E-3</v>
      </c>
      <c r="I687" s="20"/>
      <c r="J687" s="22">
        <v>0.28470219801183499</v>
      </c>
      <c r="K687" s="18"/>
      <c r="L687" s="18">
        <v>1</v>
      </c>
      <c r="M687" s="18"/>
      <c r="N687" s="18"/>
      <c r="O687" s="18">
        <v>1</v>
      </c>
      <c r="P687" s="22"/>
      <c r="Q687" s="22">
        <v>5.0516260069599301</v>
      </c>
      <c r="R687" s="18"/>
      <c r="S687" s="22">
        <v>1131321.8877329901</v>
      </c>
      <c r="T687" s="22">
        <v>53704805.386215903</v>
      </c>
      <c r="U687" s="22"/>
      <c r="V687" s="18"/>
      <c r="W687" s="18"/>
      <c r="X687" s="22"/>
      <c r="Y687" s="18"/>
      <c r="Z687" s="22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22"/>
      <c r="AM687" s="22"/>
      <c r="AN687" s="22">
        <v>0</v>
      </c>
      <c r="AO687" s="22"/>
      <c r="AP687" s="18"/>
      <c r="AQ687" s="22"/>
      <c r="AR687" s="22">
        <v>17994246.925877798</v>
      </c>
      <c r="AS687" s="22">
        <v>27808414.443866499</v>
      </c>
      <c r="AT687" s="22">
        <v>8092973.0827914998</v>
      </c>
      <c r="AU687" s="22">
        <v>19715441.361074999</v>
      </c>
      <c r="AV687" s="22">
        <v>40257104.651504003</v>
      </c>
      <c r="AW687" s="22">
        <v>11718830.206328601</v>
      </c>
      <c r="AX687" s="22">
        <v>53704805.386215903</v>
      </c>
      <c r="AY687" s="22">
        <v>40257104.651504003</v>
      </c>
      <c r="AZ687" s="22">
        <v>44314377.244933203</v>
      </c>
      <c r="BA687" s="22">
        <v>17.654905050292701</v>
      </c>
      <c r="BB687" s="22">
        <v>0.4214131024975909</v>
      </c>
      <c r="BC687" s="22">
        <v>0.59190824096068584</v>
      </c>
      <c r="BD687" s="23">
        <v>0.12124441396537267</v>
      </c>
      <c r="BE687" s="21">
        <v>-5.0832353406000001E-2</v>
      </c>
      <c r="BF687" s="22"/>
      <c r="BG687" s="21"/>
      <c r="BH687" s="21"/>
      <c r="BI687" s="21"/>
      <c r="BJ687" s="21">
        <v>2.1065561630791419E-2</v>
      </c>
    </row>
    <row r="688" spans="1:63" x14ac:dyDescent="0.25">
      <c r="A688" s="18" t="s">
        <v>1561</v>
      </c>
      <c r="B688" s="18" t="s">
        <v>1562</v>
      </c>
      <c r="C688" s="18" t="s">
        <v>320</v>
      </c>
      <c r="D688" s="19">
        <v>1675233792.9126101</v>
      </c>
      <c r="E688" s="20"/>
      <c r="F688" s="21">
        <v>17.705598878471999</v>
      </c>
      <c r="G688" s="20">
        <v>12.7070244825183</v>
      </c>
      <c r="H688" s="21">
        <v>-0.19376670805900001</v>
      </c>
      <c r="I688" s="20">
        <v>15.734147022</v>
      </c>
      <c r="J688" s="22">
        <v>1.9992434645220001</v>
      </c>
      <c r="K688" s="18"/>
      <c r="L688" s="18"/>
      <c r="M688" s="18"/>
      <c r="N688" s="18">
        <v>1</v>
      </c>
      <c r="O688" s="18">
        <v>1</v>
      </c>
      <c r="P688" s="22">
        <v>1702331</v>
      </c>
      <c r="Q688" s="22">
        <v>12.7070244825183</v>
      </c>
      <c r="R688" s="18" t="b">
        <v>0</v>
      </c>
      <c r="S688" s="22">
        <v>-163735896.53263599</v>
      </c>
      <c r="T688" s="22">
        <v>1115172412.05777</v>
      </c>
      <c r="U688" s="22"/>
      <c r="V688" s="18" t="b">
        <v>1</v>
      </c>
      <c r="W688" s="18"/>
      <c r="X688" s="22"/>
      <c r="Y688" s="18" t="b">
        <v>1</v>
      </c>
      <c r="Z688" s="22">
        <v>1.3118733247294999E-2</v>
      </c>
      <c r="AA688" s="18" t="b">
        <v>0</v>
      </c>
      <c r="AB688" s="18" t="b">
        <v>1</v>
      </c>
      <c r="AC688" s="18" t="b">
        <v>0</v>
      </c>
      <c r="AD688" s="18" t="b">
        <v>0</v>
      </c>
      <c r="AE688" s="18" t="b">
        <v>1</v>
      </c>
      <c r="AF688" s="18" t="b">
        <v>1</v>
      </c>
      <c r="AG688" s="18" t="b">
        <v>1</v>
      </c>
      <c r="AH688" s="18" t="b">
        <v>1</v>
      </c>
      <c r="AI688" s="18" t="b">
        <v>0</v>
      </c>
      <c r="AJ688" s="18" t="b">
        <v>0</v>
      </c>
      <c r="AK688" s="18" t="s">
        <v>228</v>
      </c>
      <c r="AL688" s="22">
        <v>49.25</v>
      </c>
      <c r="AM688" s="22">
        <v>-0.19432880301766001</v>
      </c>
      <c r="AN688" s="22"/>
      <c r="AO688" s="22">
        <v>3558704.9538369901</v>
      </c>
      <c r="AP688" s="18" t="b">
        <v>1</v>
      </c>
      <c r="AQ688" s="22">
        <v>11.951786093487501</v>
      </c>
      <c r="AR688" s="22">
        <v>726373559.45850694</v>
      </c>
      <c r="AS688" s="22">
        <v>3433172563.0315499</v>
      </c>
      <c r="AT688" s="22">
        <v>140716873.83623981</v>
      </c>
      <c r="AU688" s="22">
        <v>3292455689.1953101</v>
      </c>
      <c r="AV688" s="22">
        <v>1836336697.4900899</v>
      </c>
      <c r="AW688" s="22">
        <v>2491476523.5770702</v>
      </c>
      <c r="AX688" s="22">
        <v>1115172412.05777</v>
      </c>
      <c r="AY688" s="22">
        <v>1836336697.4900899</v>
      </c>
      <c r="AZ688" s="22">
        <v>1390261350.3866999</v>
      </c>
      <c r="BA688" s="22">
        <v>21.081656679158385</v>
      </c>
      <c r="BB688" s="22">
        <v>0.72570675602075008</v>
      </c>
      <c r="BC688" s="22">
        <v>2.3263845277831283</v>
      </c>
      <c r="BD688" s="23">
        <v>-3.5930899033728259E-2</v>
      </c>
      <c r="BE688" s="21">
        <v>-1.0314338396910001</v>
      </c>
      <c r="BF688" s="23">
        <v>-9.2153468964054297E-2</v>
      </c>
      <c r="BG688" s="21"/>
      <c r="BH688" s="21">
        <v>-2.5000000000000001E-3</v>
      </c>
      <c r="BI688" s="21">
        <v>6.3266999999999993E-3</v>
      </c>
      <c r="BJ688" s="21">
        <v>-0.14682563410127999</v>
      </c>
    </row>
    <row r="689" spans="1:63" x14ac:dyDescent="0.25">
      <c r="A689" s="18" t="s">
        <v>1563</v>
      </c>
      <c r="B689" s="18" t="s">
        <v>1564</v>
      </c>
      <c r="C689" s="18" t="s">
        <v>851</v>
      </c>
      <c r="D689" s="19">
        <v>24944726.2322799</v>
      </c>
      <c r="E689" s="20">
        <v>10.568075453693099</v>
      </c>
      <c r="F689" s="21"/>
      <c r="G689" s="20">
        <v>1.0150025224714301</v>
      </c>
      <c r="H689" s="21"/>
      <c r="I689" s="20"/>
      <c r="J689" s="22">
        <v>0.84230157850270804</v>
      </c>
      <c r="K689" s="18">
        <v>1</v>
      </c>
      <c r="L689" s="18"/>
      <c r="M689" s="18"/>
      <c r="N689" s="18"/>
      <c r="O689" s="18">
        <v>1</v>
      </c>
      <c r="P689" s="22"/>
      <c r="Q689" s="22">
        <v>1.04463763261659</v>
      </c>
      <c r="R689" s="18"/>
      <c r="S689" s="22"/>
      <c r="T689" s="22">
        <v>55364974.084525399</v>
      </c>
      <c r="U689" s="22"/>
      <c r="V689" s="18"/>
      <c r="W689" s="18"/>
      <c r="X689" s="22"/>
      <c r="Y689" s="18"/>
      <c r="Z689" s="22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22"/>
      <c r="AM689" s="22"/>
      <c r="AN689" s="22"/>
      <c r="AO689" s="22"/>
      <c r="AP689" s="18"/>
      <c r="AQ689" s="22"/>
      <c r="AR689" s="22">
        <v>35948330.262245297</v>
      </c>
      <c r="AS689" s="22">
        <v>121194460.52102301</v>
      </c>
      <c r="AT689" s="22">
        <v>22041499.678370208</v>
      </c>
      <c r="AU689" s="22">
        <v>99152960.842652798</v>
      </c>
      <c r="AV689" s="22">
        <v>66408171.538561098</v>
      </c>
      <c r="AW689" s="22">
        <v>20398346.479410499</v>
      </c>
      <c r="AX689" s="22"/>
      <c r="AY689" s="22"/>
      <c r="AZ689" s="22"/>
      <c r="BA689" s="22"/>
      <c r="BB689" s="22">
        <v>0.16831088146864681</v>
      </c>
      <c r="BC689" s="22"/>
      <c r="BD689" s="23"/>
      <c r="BE689" s="21"/>
      <c r="BF689" s="22"/>
      <c r="BG689" s="21"/>
      <c r="BH689" s="21"/>
      <c r="BI689" s="21"/>
      <c r="BJ689" s="21"/>
    </row>
    <row r="690" spans="1:63" x14ac:dyDescent="0.25">
      <c r="A690" s="18" t="s">
        <v>1565</v>
      </c>
      <c r="B690" s="18" t="s">
        <v>1566</v>
      </c>
      <c r="C690" s="18" t="s">
        <v>851</v>
      </c>
      <c r="D690" s="19">
        <v>2941119.1962543898</v>
      </c>
      <c r="E690" s="20">
        <v>120.856534430818</v>
      </c>
      <c r="F690" s="21">
        <v>3.7238125555340003</v>
      </c>
      <c r="G690" s="20">
        <v>0.93850429140550296</v>
      </c>
      <c r="H690" s="21">
        <v>4.412673372E-3</v>
      </c>
      <c r="I690" s="20">
        <v>2.1048090839000002</v>
      </c>
      <c r="J690" s="22"/>
      <c r="K690" s="18">
        <v>1</v>
      </c>
      <c r="L690" s="18"/>
      <c r="M690" s="18"/>
      <c r="N690" s="18"/>
      <c r="O690" s="18">
        <v>1</v>
      </c>
      <c r="P690" s="22"/>
      <c r="Q690" s="22">
        <v>1.04278254600612</v>
      </c>
      <c r="R690" s="18"/>
      <c r="S690" s="22">
        <v>569685.09969657601</v>
      </c>
      <c r="T690" s="22">
        <v>5514222.8283484997</v>
      </c>
      <c r="U690" s="22"/>
      <c r="V690" s="18"/>
      <c r="W690" s="18"/>
      <c r="X690" s="22"/>
      <c r="Y690" s="18"/>
      <c r="Z690" s="22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22"/>
      <c r="AM690" s="22"/>
      <c r="AN690" s="22"/>
      <c r="AO690" s="22"/>
      <c r="AP690" s="18"/>
      <c r="AQ690" s="22"/>
      <c r="AR690" s="22">
        <v>459078.51452102303</v>
      </c>
      <c r="AS690" s="22">
        <v>16328854.384482</v>
      </c>
      <c r="AT690" s="22">
        <v>3133429.8075422999</v>
      </c>
      <c r="AU690" s="22">
        <v>13195424.5769397</v>
      </c>
      <c r="AV690" s="22">
        <v>4430519.5433947602</v>
      </c>
      <c r="AW690" s="22">
        <v>11668305.259211101</v>
      </c>
      <c r="AX690" s="22">
        <v>5514222.8283484997</v>
      </c>
      <c r="AY690" s="22">
        <v>4430519.5433947602</v>
      </c>
      <c r="AZ690" s="22">
        <v>3514466.1974989199</v>
      </c>
      <c r="BA690" s="22">
        <v>15.413434347346318</v>
      </c>
      <c r="BB690" s="22">
        <v>0.71458198992208444</v>
      </c>
      <c r="BC690" s="22">
        <v>3.2839170235074957</v>
      </c>
      <c r="BD690" s="23">
        <v>0.25262589734332053</v>
      </c>
      <c r="BE690" s="21">
        <v>7.7793391120000001E-3</v>
      </c>
      <c r="BF690" s="22"/>
      <c r="BG690" s="21"/>
      <c r="BH690" s="21"/>
      <c r="BI690" s="21"/>
      <c r="BJ690" s="21">
        <v>0.10331194756364166</v>
      </c>
    </row>
    <row r="691" spans="1:63" x14ac:dyDescent="0.25">
      <c r="A691" s="18" t="s">
        <v>1567</v>
      </c>
      <c r="B691" s="18" t="s">
        <v>1568</v>
      </c>
      <c r="C691" s="18" t="s">
        <v>746</v>
      </c>
      <c r="D691" s="19">
        <v>258700761.89118499</v>
      </c>
      <c r="E691" s="20">
        <v>195.457679941967</v>
      </c>
      <c r="F691" s="21">
        <v>0.73667906638000002</v>
      </c>
      <c r="G691" s="20">
        <v>3.37621821439678</v>
      </c>
      <c r="H691" s="21">
        <v>3.644807789E-2</v>
      </c>
      <c r="I691" s="20">
        <v>10.3455857493</v>
      </c>
      <c r="J691" s="22">
        <v>1.2435041663329101</v>
      </c>
      <c r="K691" s="18"/>
      <c r="L691" s="18">
        <v>1</v>
      </c>
      <c r="M691" s="18"/>
      <c r="N691" s="18"/>
      <c r="O691" s="18">
        <v>1</v>
      </c>
      <c r="P691" s="22"/>
      <c r="Q691" s="22">
        <v>3.52008455755321</v>
      </c>
      <c r="R691" s="18"/>
      <c r="S691" s="22">
        <v>18711640.3169926</v>
      </c>
      <c r="T691" s="22">
        <v>281223328.42180699</v>
      </c>
      <c r="U691" s="22"/>
      <c r="V691" s="18"/>
      <c r="W691" s="18"/>
      <c r="X691" s="22"/>
      <c r="Y691" s="18"/>
      <c r="Z691" s="22">
        <v>6.3675298537502006E-2</v>
      </c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22"/>
      <c r="AM691" s="22">
        <v>1.7022775135935999E-2</v>
      </c>
      <c r="AN691" s="22"/>
      <c r="AO691" s="22">
        <v>5821897.2225949299</v>
      </c>
      <c r="AP691" s="18"/>
      <c r="AQ691" s="22">
        <v>3.2701634991111299</v>
      </c>
      <c r="AR691" s="22">
        <v>22995632.724038601</v>
      </c>
      <c r="AS691" s="22">
        <v>161535356.351134</v>
      </c>
      <c r="AT691" s="22">
        <v>81885667.635697201</v>
      </c>
      <c r="AU691" s="22">
        <v>79649688.715436801</v>
      </c>
      <c r="AV691" s="22">
        <v>304935530.50014502</v>
      </c>
      <c r="AW691" s="22">
        <v>60323457.183438897</v>
      </c>
      <c r="AX691" s="22">
        <v>281223328.42180699</v>
      </c>
      <c r="AY691" s="22">
        <v>304935530.50014502</v>
      </c>
      <c r="AZ691" s="22">
        <v>295241944.40178198</v>
      </c>
      <c r="BA691" s="22">
        <v>19.495135305763707</v>
      </c>
      <c r="BB691" s="22">
        <v>0.37343810386818399</v>
      </c>
      <c r="BC691" s="22">
        <v>0.55116579368339014</v>
      </c>
      <c r="BD691" s="23">
        <v>-2.2464337769175131E-2</v>
      </c>
      <c r="BE691" s="21"/>
      <c r="BF691" s="23">
        <v>-2.3735202567027E-3</v>
      </c>
      <c r="BG691" s="21">
        <v>7.9000000000000001E-2</v>
      </c>
      <c r="BH691" s="21">
        <v>6.9000000000000006E-2</v>
      </c>
      <c r="BI691" s="21">
        <v>5.9657799999999997E-2</v>
      </c>
      <c r="BJ691" s="21">
        <v>6.6536586498709679E-2</v>
      </c>
    </row>
    <row r="692" spans="1:63" x14ac:dyDescent="0.25">
      <c r="A692" s="18" t="s">
        <v>1569</v>
      </c>
      <c r="B692" s="18" t="s">
        <v>1570</v>
      </c>
      <c r="C692" s="18" t="s">
        <v>746</v>
      </c>
      <c r="D692" s="19">
        <v>21902970.260198198</v>
      </c>
      <c r="E692" s="20"/>
      <c r="F692" s="21"/>
      <c r="G692" s="20"/>
      <c r="H692" s="21">
        <v>-7.5130110714000002</v>
      </c>
      <c r="I692" s="20"/>
      <c r="J692" s="22"/>
      <c r="K692" s="18">
        <v>1</v>
      </c>
      <c r="L692" s="18"/>
      <c r="M692" s="18"/>
      <c r="N692" s="18"/>
      <c r="O692" s="18">
        <v>1</v>
      </c>
      <c r="P692" s="22"/>
      <c r="Q692" s="22"/>
      <c r="R692" s="18"/>
      <c r="S692" s="22">
        <v>-42998620.773811698</v>
      </c>
      <c r="T692" s="22">
        <v>9577385.1862436999</v>
      </c>
      <c r="U692" s="22"/>
      <c r="V692" s="18"/>
      <c r="W692" s="18"/>
      <c r="X692" s="22"/>
      <c r="Y692" s="18"/>
      <c r="Z692" s="22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22"/>
      <c r="AM692" s="22"/>
      <c r="AN692" s="22"/>
      <c r="AO692" s="22"/>
      <c r="AP692" s="18"/>
      <c r="AQ692" s="22"/>
      <c r="AR692" s="22">
        <v>118714365.307083</v>
      </c>
      <c r="AS692" s="22">
        <v>280435620.32263303</v>
      </c>
      <c r="AT692" s="22">
        <v>-15361625.399597943</v>
      </c>
      <c r="AU692" s="22">
        <v>295797245.72223097</v>
      </c>
      <c r="AV692" s="22">
        <v>41125939.505041197</v>
      </c>
      <c r="AW692" s="22">
        <v>83025338.263652205</v>
      </c>
      <c r="AX692" s="22">
        <v>9577385.1862436999</v>
      </c>
      <c r="AY692" s="22">
        <v>41125939.505041197</v>
      </c>
      <c r="AZ692" s="22"/>
      <c r="BA692" s="22">
        <v>16.803532389759248</v>
      </c>
      <c r="BB692" s="22">
        <v>0.29605846136141323</v>
      </c>
      <c r="BC692" s="22">
        <v>11.06182373759942</v>
      </c>
      <c r="BD692" s="23"/>
      <c r="BE692" s="21"/>
      <c r="BF692" s="22"/>
      <c r="BG692" s="21"/>
      <c r="BH692" s="21"/>
      <c r="BI692" s="21"/>
      <c r="BJ692" s="21">
        <v>-4.4895991899304599</v>
      </c>
    </row>
    <row r="693" spans="1:63" x14ac:dyDescent="0.25">
      <c r="A693" s="18" t="s">
        <v>1571</v>
      </c>
      <c r="B693" s="18" t="s">
        <v>1572</v>
      </c>
      <c r="C693" s="18" t="s">
        <v>851</v>
      </c>
      <c r="D693" s="19">
        <v>12894431.638271101</v>
      </c>
      <c r="E693" s="20">
        <v>8.0483414052412492</v>
      </c>
      <c r="F693" s="21">
        <v>0</v>
      </c>
      <c r="G693" s="20">
        <v>0.78852470667668295</v>
      </c>
      <c r="H693" s="21">
        <v>3.6476631108999999E-2</v>
      </c>
      <c r="I693" s="20">
        <v>5.2379900215999999</v>
      </c>
      <c r="J693" s="22">
        <v>0.16602577681240099</v>
      </c>
      <c r="K693" s="18">
        <v>1</v>
      </c>
      <c r="L693" s="18"/>
      <c r="M693" s="18"/>
      <c r="N693" s="18"/>
      <c r="O693" s="18">
        <v>1</v>
      </c>
      <c r="P693" s="22"/>
      <c r="Q693" s="22">
        <v>0.82215846193777398</v>
      </c>
      <c r="R693" s="18"/>
      <c r="S693" s="22">
        <v>892445.22583441704</v>
      </c>
      <c r="T693" s="22">
        <v>43916185.722149998</v>
      </c>
      <c r="U693" s="22"/>
      <c r="V693" s="18"/>
      <c r="W693" s="18"/>
      <c r="X693" s="22"/>
      <c r="Y693" s="18"/>
      <c r="Z693" s="22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22"/>
      <c r="AM693" s="22"/>
      <c r="AN693" s="22"/>
      <c r="AO693" s="22"/>
      <c r="AP693" s="18"/>
      <c r="AQ693" s="22"/>
      <c r="AR693" s="22">
        <v>18963528.7264846</v>
      </c>
      <c r="AS693" s="22">
        <v>26892754.389683601</v>
      </c>
      <c r="AT693" s="22">
        <v>16350481.3589077</v>
      </c>
      <c r="AU693" s="22">
        <v>10542273.030775901</v>
      </c>
      <c r="AV693" s="22">
        <v>37906581.498856299</v>
      </c>
      <c r="AW693" s="22">
        <v>0</v>
      </c>
      <c r="AX693" s="22">
        <v>43916185.722149998</v>
      </c>
      <c r="AY693" s="22">
        <v>37906581.498856299</v>
      </c>
      <c r="AZ693" s="22">
        <v>39448201.6377749</v>
      </c>
      <c r="BA693" s="22">
        <v>17.524214407329623</v>
      </c>
      <c r="BB693" s="22">
        <v>0</v>
      </c>
      <c r="BC693" s="22">
        <v>0.65734160070742365</v>
      </c>
      <c r="BD693" s="23">
        <v>5.9728809766689039E-2</v>
      </c>
      <c r="BE693" s="21">
        <v>0.102356630075</v>
      </c>
      <c r="BF693" s="22"/>
      <c r="BG693" s="21"/>
      <c r="BH693" s="21"/>
      <c r="BI693" s="21"/>
      <c r="BJ693" s="21">
        <v>2.0321555963005562E-2</v>
      </c>
    </row>
    <row r="694" spans="1:63" x14ac:dyDescent="0.25">
      <c r="A694" s="18" t="s">
        <v>1573</v>
      </c>
      <c r="B694" s="18" t="s">
        <v>1574</v>
      </c>
      <c r="C694" s="18" t="s">
        <v>851</v>
      </c>
      <c r="D694" s="19">
        <v>1196948.02098236</v>
      </c>
      <c r="E694" s="20"/>
      <c r="F694" s="21"/>
      <c r="G694" s="20">
        <v>-6.4122227796869005E-2</v>
      </c>
      <c r="H694" s="21">
        <v>-0.14750816474600001</v>
      </c>
      <c r="I694" s="20"/>
      <c r="J694" s="22">
        <v>-0.141551687610455</v>
      </c>
      <c r="K694" s="18">
        <v>1</v>
      </c>
      <c r="L694" s="18"/>
      <c r="M694" s="18"/>
      <c r="N694" s="18"/>
      <c r="O694" s="18">
        <v>1</v>
      </c>
      <c r="P694" s="22"/>
      <c r="Q694" s="22">
        <v>-6.4122227796869005E-2</v>
      </c>
      <c r="R694" s="18"/>
      <c r="S694" s="22">
        <v>-2484623.7282184698</v>
      </c>
      <c r="T694" s="22">
        <v>11634924.4282618</v>
      </c>
      <c r="U694" s="22"/>
      <c r="V694" s="18"/>
      <c r="W694" s="18"/>
      <c r="X694" s="22"/>
      <c r="Y694" s="18"/>
      <c r="Z694" s="22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22"/>
      <c r="AM694" s="22"/>
      <c r="AN694" s="22"/>
      <c r="AO694" s="22"/>
      <c r="AP694" s="18"/>
      <c r="AQ694" s="22"/>
      <c r="AR694" s="22">
        <v>6659426.64282618</v>
      </c>
      <c r="AS694" s="22">
        <v>13757589.626788</v>
      </c>
      <c r="AT694" s="22">
        <v>-18664235.666233197</v>
      </c>
      <c r="AU694" s="22">
        <v>32421825.293021198</v>
      </c>
      <c r="AV694" s="22">
        <v>10814965.4494843</v>
      </c>
      <c r="AW694" s="22">
        <v>15080932.98873</v>
      </c>
      <c r="AX694" s="22"/>
      <c r="AY694" s="22"/>
      <c r="AZ694" s="22"/>
      <c r="BA694" s="22"/>
      <c r="BB694" s="22">
        <v>1.0961900592939087</v>
      </c>
      <c r="BC694" s="22"/>
      <c r="BD694" s="23"/>
      <c r="BE694" s="21"/>
      <c r="BF694" s="22"/>
      <c r="BG694" s="21"/>
      <c r="BH694" s="21"/>
      <c r="BI694" s="21"/>
      <c r="BJ694" s="21"/>
      <c r="BK694" s="24"/>
    </row>
    <row r="695" spans="1:63" x14ac:dyDescent="0.25">
      <c r="A695" s="18" t="s">
        <v>1575</v>
      </c>
      <c r="B695" s="18" t="s">
        <v>1576</v>
      </c>
      <c r="C695" s="18" t="s">
        <v>851</v>
      </c>
      <c r="D695" s="19">
        <v>2274244.5918411599</v>
      </c>
      <c r="E695" s="20">
        <v>5.9570532480209399</v>
      </c>
      <c r="F695" s="21">
        <v>0.179948934596</v>
      </c>
      <c r="G695" s="20">
        <v>0.99095193747211097</v>
      </c>
      <c r="H695" s="21">
        <v>4.9671452184999999E-2</v>
      </c>
      <c r="I695" s="20">
        <v>2.4900966498999999</v>
      </c>
      <c r="J695" s="22">
        <v>0.139160577201381</v>
      </c>
      <c r="K695" s="18"/>
      <c r="L695" s="18">
        <v>1</v>
      </c>
      <c r="M695" s="18"/>
      <c r="N695" s="18"/>
      <c r="O695" s="18">
        <v>1</v>
      </c>
      <c r="P695" s="22"/>
      <c r="Q695" s="22">
        <v>0.99095193747211097</v>
      </c>
      <c r="R695" s="18"/>
      <c r="S695" s="22">
        <v>475211.50195058499</v>
      </c>
      <c r="T695" s="22">
        <v>7905698.4629388796</v>
      </c>
      <c r="U695" s="22"/>
      <c r="V695" s="18"/>
      <c r="W695" s="18"/>
      <c r="X695" s="22"/>
      <c r="Y695" s="18"/>
      <c r="Z695" s="22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22"/>
      <c r="AM695" s="22"/>
      <c r="AN695" s="22"/>
      <c r="AO695" s="22"/>
      <c r="AP695" s="18"/>
      <c r="AQ695" s="22"/>
      <c r="AR695" s="22">
        <v>2537865.3294321601</v>
      </c>
      <c r="AS695" s="22">
        <v>4369757.21456437</v>
      </c>
      <c r="AT695" s="22">
        <v>2294711.5448634597</v>
      </c>
      <c r="AU695" s="22">
        <v>2075045.6697009101</v>
      </c>
      <c r="AV695" s="22">
        <v>7082537.6621639105</v>
      </c>
      <c r="AW695" s="22">
        <v>412930.897702644</v>
      </c>
      <c r="AX695" s="22">
        <v>7905698.4629388796</v>
      </c>
      <c r="AY695" s="22">
        <v>7082537.6621639105</v>
      </c>
      <c r="AZ695" s="22">
        <v>6166424.7416990101</v>
      </c>
      <c r="BA695" s="22">
        <v>15.82811860507006</v>
      </c>
      <c r="BB695" s="22">
        <v>9.4497446294349766E-2</v>
      </c>
      <c r="BC695" s="22">
        <v>0.58309158970957986</v>
      </c>
      <c r="BD695" s="23">
        <v>0.13239433617302795</v>
      </c>
      <c r="BE695" s="21">
        <v>0.17270811873500003</v>
      </c>
      <c r="BF695" s="22"/>
      <c r="BG695" s="21"/>
      <c r="BH695" s="21"/>
      <c r="BI695" s="21"/>
      <c r="BJ695" s="21">
        <v>6.0109995869223797E-2</v>
      </c>
      <c r="BK695" s="24"/>
    </row>
    <row r="696" spans="1:63" x14ac:dyDescent="0.25">
      <c r="A696" s="18" t="s">
        <v>1577</v>
      </c>
      <c r="B696" s="18" t="s">
        <v>1578</v>
      </c>
      <c r="C696" s="18" t="s">
        <v>275</v>
      </c>
      <c r="D696" s="19"/>
      <c r="E696" s="20"/>
      <c r="F696" s="21">
        <v>0.54299808994199994</v>
      </c>
      <c r="G696" s="20"/>
      <c r="H696" s="21">
        <v>-4.2258391608999996E-2</v>
      </c>
      <c r="I696" s="20"/>
      <c r="J696" s="22"/>
      <c r="K696" s="18"/>
      <c r="L696" s="18"/>
      <c r="M696" s="18">
        <v>1</v>
      </c>
      <c r="N696" s="18"/>
      <c r="O696" s="18">
        <v>1</v>
      </c>
      <c r="P696" s="22"/>
      <c r="Q696" s="22"/>
      <c r="R696" s="18"/>
      <c r="S696" s="22">
        <v>39595086.354621902</v>
      </c>
      <c r="T696" s="22">
        <v>517816392.93759698</v>
      </c>
      <c r="U696" s="22"/>
      <c r="V696" s="18"/>
      <c r="W696" s="18"/>
      <c r="X696" s="22"/>
      <c r="Y696" s="18"/>
      <c r="Z696" s="22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22"/>
      <c r="AM696" s="22"/>
      <c r="AN696" s="22"/>
      <c r="AO696" s="22"/>
      <c r="AP696" s="18"/>
      <c r="AQ696" s="22"/>
      <c r="AR696" s="22">
        <v>155195717.88898101</v>
      </c>
      <c r="AS696" s="22">
        <v>1706636886.99771</v>
      </c>
      <c r="AT696" s="22">
        <v>989489573.90684998</v>
      </c>
      <c r="AU696" s="22">
        <v>717147313.09086001</v>
      </c>
      <c r="AV696" s="22">
        <v>601497885.046031</v>
      </c>
      <c r="AW696" s="22">
        <v>537290948.64932501</v>
      </c>
      <c r="AX696" s="22"/>
      <c r="AY696" s="22"/>
      <c r="AZ696" s="22"/>
      <c r="BA696" s="22"/>
      <c r="BB696" s="22">
        <v>0.31482440860312072</v>
      </c>
      <c r="BC696" s="22"/>
      <c r="BD696" s="23"/>
      <c r="BE696" s="21">
        <v>-2.2793912438E-2</v>
      </c>
      <c r="BF696" s="22"/>
      <c r="BG696" s="21"/>
      <c r="BH696" s="21"/>
      <c r="BI696" s="21"/>
      <c r="BJ696" s="21"/>
    </row>
    <row r="697" spans="1:63" x14ac:dyDescent="0.25">
      <c r="A697" s="18" t="s">
        <v>1579</v>
      </c>
      <c r="B697" s="18" t="s">
        <v>1580</v>
      </c>
      <c r="C697" s="18" t="s">
        <v>255</v>
      </c>
      <c r="D697" s="19">
        <v>57540642.058297902</v>
      </c>
      <c r="E697" s="20"/>
      <c r="F697" s="21">
        <v>2.115385213E-3</v>
      </c>
      <c r="G697" s="20">
        <v>0.31792245163265598</v>
      </c>
      <c r="H697" s="21">
        <v>-0.66824745657200002</v>
      </c>
      <c r="I697" s="20"/>
      <c r="J697" s="22">
        <v>1.7911231312417999</v>
      </c>
      <c r="K697" s="18">
        <v>1</v>
      </c>
      <c r="L697" s="18"/>
      <c r="M697" s="18"/>
      <c r="N697" s="18"/>
      <c r="O697" s="18">
        <v>1</v>
      </c>
      <c r="P697" s="22"/>
      <c r="Q697" s="22">
        <v>0.31792245163265598</v>
      </c>
      <c r="R697" s="18"/>
      <c r="S697" s="22">
        <v>-22073331.061011799</v>
      </c>
      <c r="T697" s="22">
        <v>34807055.558260702</v>
      </c>
      <c r="U697" s="22"/>
      <c r="V697" s="18"/>
      <c r="W697" s="18"/>
      <c r="X697" s="22"/>
      <c r="Y697" s="18"/>
      <c r="Z697" s="22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22"/>
      <c r="AM697" s="22"/>
      <c r="AN697" s="22"/>
      <c r="AO697" s="22"/>
      <c r="AP697" s="18"/>
      <c r="AQ697" s="22"/>
      <c r="AR697" s="22">
        <v>22687831.718362</v>
      </c>
      <c r="AS697" s="22">
        <v>205700443.10269299</v>
      </c>
      <c r="AT697" s="22">
        <v>195713224.9111363</v>
      </c>
      <c r="AU697" s="22">
        <v>9987218.1915566996</v>
      </c>
      <c r="AV697" s="22">
        <v>53819696.646015801</v>
      </c>
      <c r="AW697" s="22">
        <v>414008.86205385398</v>
      </c>
      <c r="AX697" s="22">
        <v>34807055.558260702</v>
      </c>
      <c r="AY697" s="22">
        <v>53819696.646015801</v>
      </c>
      <c r="AZ697" s="22">
        <v>33922665.039989203</v>
      </c>
      <c r="BA697" s="22">
        <v>17.583240368457076</v>
      </c>
      <c r="BB697" s="22">
        <v>2.0126785135176689E-3</v>
      </c>
      <c r="BC697" s="22">
        <v>4.641949253168443</v>
      </c>
      <c r="BD697" s="23">
        <v>0.11663772545117423</v>
      </c>
      <c r="BE697" s="21">
        <v>-0.10493903947699999</v>
      </c>
      <c r="BF697" s="22"/>
      <c r="BG697" s="21"/>
      <c r="BH697" s="21"/>
      <c r="BI697" s="21"/>
      <c r="BJ697" s="21">
        <v>-0.6341625485690694</v>
      </c>
    </row>
    <row r="698" spans="1:63" x14ac:dyDescent="0.25">
      <c r="A698" s="18" t="s">
        <v>1581</v>
      </c>
      <c r="B698" s="18" t="s">
        <v>1582</v>
      </c>
      <c r="C698" s="18" t="s">
        <v>851</v>
      </c>
      <c r="D698" s="19">
        <v>2458031.0963714402</v>
      </c>
      <c r="E698" s="20"/>
      <c r="F698" s="21"/>
      <c r="G698" s="20">
        <v>-3.3075518679578003E-2</v>
      </c>
      <c r="H698" s="21">
        <v>-0.73566709026099997</v>
      </c>
      <c r="I698" s="20"/>
      <c r="J698" s="22">
        <v>-0.23248724313647801</v>
      </c>
      <c r="K698" s="18">
        <v>1</v>
      </c>
      <c r="L698" s="18"/>
      <c r="M698" s="18"/>
      <c r="N698" s="18"/>
      <c r="O698" s="18">
        <v>1</v>
      </c>
      <c r="P698" s="22"/>
      <c r="Q698" s="22">
        <v>-3.3075518679578003E-2</v>
      </c>
      <c r="R698" s="18"/>
      <c r="S698" s="22">
        <v>-6292985.3107932303</v>
      </c>
      <c r="T698" s="22">
        <v>18008841.5504985</v>
      </c>
      <c r="U698" s="22"/>
      <c r="V698" s="18"/>
      <c r="W698" s="18"/>
      <c r="X698" s="22"/>
      <c r="Y698" s="18"/>
      <c r="Z698" s="22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22"/>
      <c r="AM698" s="22"/>
      <c r="AN698" s="22"/>
      <c r="AO698" s="22"/>
      <c r="AP698" s="18"/>
      <c r="AQ698" s="22"/>
      <c r="AR698" s="22">
        <v>3957566.3099263101</v>
      </c>
      <c r="AS698" s="22">
        <v>30797779.3948851</v>
      </c>
      <c r="AT698" s="22">
        <v>-74306062.960987896</v>
      </c>
      <c r="AU698" s="22">
        <v>105103842.355873</v>
      </c>
      <c r="AV698" s="22">
        <v>20346638.489059601</v>
      </c>
      <c r="AW698" s="22">
        <v>54801478.788036399</v>
      </c>
      <c r="AX698" s="22"/>
      <c r="AY698" s="22"/>
      <c r="AZ698" s="22"/>
      <c r="BA698" s="22"/>
      <c r="BB698" s="22">
        <v>1.7793970820226681</v>
      </c>
      <c r="BC698" s="22"/>
      <c r="BD698" s="23"/>
      <c r="BE698" s="21"/>
      <c r="BF698" s="22"/>
      <c r="BG698" s="21"/>
      <c r="BH698" s="21"/>
      <c r="BI698" s="21"/>
      <c r="BJ698" s="21"/>
      <c r="BK698" s="24"/>
    </row>
    <row r="699" spans="1:63" x14ac:dyDescent="0.25">
      <c r="A699" s="18" t="s">
        <v>1583</v>
      </c>
      <c r="B699" s="18" t="s">
        <v>1584</v>
      </c>
      <c r="C699" s="18" t="s">
        <v>236</v>
      </c>
      <c r="D699" s="19">
        <v>779899995</v>
      </c>
      <c r="E699" s="20"/>
      <c r="F699" s="21">
        <v>0.35063339915999997</v>
      </c>
      <c r="G699" s="20">
        <v>0.796121879414036</v>
      </c>
      <c r="H699" s="21">
        <v>-6.2001512879999998E-2</v>
      </c>
      <c r="I699" s="20">
        <v>13.4373407038</v>
      </c>
      <c r="J699" s="22">
        <v>1.39278987958333</v>
      </c>
      <c r="K699" s="18"/>
      <c r="L699" s="18"/>
      <c r="M699" s="18"/>
      <c r="N699" s="18">
        <v>1</v>
      </c>
      <c r="O699" s="18">
        <v>1</v>
      </c>
      <c r="P699" s="22">
        <v>31548</v>
      </c>
      <c r="Q699" s="22">
        <v>0.796121879414036</v>
      </c>
      <c r="R699" s="18" t="b">
        <v>0</v>
      </c>
      <c r="S699" s="22">
        <v>-4384000</v>
      </c>
      <c r="T699" s="22">
        <v>226059000</v>
      </c>
      <c r="U699" s="22"/>
      <c r="V699" s="18" t="b">
        <v>0</v>
      </c>
      <c r="W699" s="18"/>
      <c r="X699" s="22"/>
      <c r="Y699" s="18" t="b">
        <v>0</v>
      </c>
      <c r="Z699" s="22">
        <v>1.81</v>
      </c>
      <c r="AA699" s="18" t="b">
        <v>0</v>
      </c>
      <c r="AB699" s="18" t="b">
        <v>0</v>
      </c>
      <c r="AC699" s="18" t="b">
        <v>1</v>
      </c>
      <c r="AD699" s="18" t="b">
        <v>0</v>
      </c>
      <c r="AE699" s="18" t="b">
        <v>0</v>
      </c>
      <c r="AF699" s="18" t="b">
        <v>0</v>
      </c>
      <c r="AG699" s="18" t="b">
        <v>0</v>
      </c>
      <c r="AH699" s="18" t="b">
        <v>0</v>
      </c>
      <c r="AI699" s="18" t="b">
        <v>0</v>
      </c>
      <c r="AJ699" s="18" t="b">
        <v>0</v>
      </c>
      <c r="AK699" s="18" t="s">
        <v>268</v>
      </c>
      <c r="AL699" s="22">
        <v>12.73</v>
      </c>
      <c r="AM699" s="22"/>
      <c r="AN699" s="22"/>
      <c r="AO699" s="22">
        <v>53500000</v>
      </c>
      <c r="AP699" s="18" t="b">
        <v>1</v>
      </c>
      <c r="AQ699" s="22"/>
      <c r="AR699" s="22">
        <v>195861000</v>
      </c>
      <c r="AS699" s="22">
        <v>764515000</v>
      </c>
      <c r="AT699" s="22">
        <v>456742000</v>
      </c>
      <c r="AU699" s="22">
        <v>307773000</v>
      </c>
      <c r="AV699" s="22">
        <v>221676000</v>
      </c>
      <c r="AW699" s="22">
        <v>160149000</v>
      </c>
      <c r="AX699" s="22">
        <v>226059000</v>
      </c>
      <c r="AY699" s="22">
        <v>221676000</v>
      </c>
      <c r="AZ699" s="22">
        <v>231321000</v>
      </c>
      <c r="BA699" s="22">
        <v>19.226516999720751</v>
      </c>
      <c r="BB699" s="22">
        <v>0.20947790429226373</v>
      </c>
      <c r="BC699" s="22">
        <v>3.4150334461232648</v>
      </c>
      <c r="BD699" s="23">
        <v>-1.096160335037237E-2</v>
      </c>
      <c r="BE699" s="21">
        <v>-2.8870079075000003E-2</v>
      </c>
      <c r="BF699" s="22"/>
      <c r="BG699" s="21"/>
      <c r="BH699" s="21"/>
      <c r="BI699" s="21"/>
      <c r="BJ699" s="21">
        <v>-1.9393167270491334E-2</v>
      </c>
      <c r="BK699" s="24"/>
    </row>
    <row r="700" spans="1:63" x14ac:dyDescent="0.25">
      <c r="A700" s="18" t="s">
        <v>1585</v>
      </c>
      <c r="B700" s="18" t="s">
        <v>1586</v>
      </c>
      <c r="C700" s="18" t="s">
        <v>851</v>
      </c>
      <c r="D700" s="19">
        <v>298464172.42814398</v>
      </c>
      <c r="E700" s="20">
        <v>20.4199921418254</v>
      </c>
      <c r="F700" s="21">
        <v>0.9063949095399999</v>
      </c>
      <c r="G700" s="20">
        <v>5.69641645695389</v>
      </c>
      <c r="H700" s="21">
        <v>2.2240969781E-2</v>
      </c>
      <c r="I700" s="20">
        <v>19.708601722200001</v>
      </c>
      <c r="J700" s="22"/>
      <c r="K700" s="18"/>
      <c r="L700" s="18">
        <v>1</v>
      </c>
      <c r="M700" s="18"/>
      <c r="N700" s="18"/>
      <c r="O700" s="18">
        <v>1</v>
      </c>
      <c r="P700" s="22"/>
      <c r="Q700" s="22">
        <v>5.6758021633822899</v>
      </c>
      <c r="R700" s="18"/>
      <c r="S700" s="22">
        <v>18600585.463372398</v>
      </c>
      <c r="T700" s="22">
        <v>747042989.11660194</v>
      </c>
      <c r="U700" s="22"/>
      <c r="V700" s="18"/>
      <c r="W700" s="18"/>
      <c r="X700" s="22"/>
      <c r="Y700" s="18"/>
      <c r="Z700" s="22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22"/>
      <c r="AM700" s="22"/>
      <c r="AN700" s="22"/>
      <c r="AO700" s="22">
        <v>19007368.877329901</v>
      </c>
      <c r="AP700" s="18"/>
      <c r="AQ700" s="22"/>
      <c r="AR700" s="22">
        <v>170674529.807109</v>
      </c>
      <c r="AS700" s="22">
        <v>190196576.192458</v>
      </c>
      <c r="AT700" s="22">
        <v>52388264.986129016</v>
      </c>
      <c r="AU700" s="22">
        <v>137808311.20632899</v>
      </c>
      <c r="AV700" s="22">
        <v>337127911.26969099</v>
      </c>
      <c r="AW700" s="22">
        <v>47484456.702644102</v>
      </c>
      <c r="AX700" s="22"/>
      <c r="AY700" s="22"/>
      <c r="AZ700" s="22"/>
      <c r="BA700" s="22"/>
      <c r="BB700" s="22">
        <v>0.24965989216648704</v>
      </c>
      <c r="BC700" s="22"/>
      <c r="BD700" s="23"/>
      <c r="BE700" s="21">
        <v>0.30980724854899999</v>
      </c>
      <c r="BF700" s="22"/>
      <c r="BG700" s="21">
        <v>0.24199999999999999</v>
      </c>
      <c r="BH700" s="21">
        <v>6.1500000000000006E-2</v>
      </c>
      <c r="BI700" s="21">
        <v>0.28499999999999998</v>
      </c>
      <c r="BJ700" s="21"/>
    </row>
    <row r="701" spans="1:63" x14ac:dyDescent="0.25">
      <c r="A701" s="18" t="s">
        <v>1587</v>
      </c>
      <c r="B701" s="18" t="s">
        <v>1588</v>
      </c>
      <c r="C701" s="18" t="s">
        <v>851</v>
      </c>
      <c r="D701" s="19">
        <v>10455702.5837777</v>
      </c>
      <c r="E701" s="20">
        <v>56.402970680705799</v>
      </c>
      <c r="F701" s="21">
        <v>0.13056229942299999</v>
      </c>
      <c r="G701" s="20">
        <v>1.00104860019429</v>
      </c>
      <c r="H701" s="21">
        <v>2.2010082532E-2</v>
      </c>
      <c r="I701" s="20">
        <v>15.0981744965</v>
      </c>
      <c r="J701" s="22">
        <v>-1.9873143637698401</v>
      </c>
      <c r="K701" s="18">
        <v>1</v>
      </c>
      <c r="L701" s="18">
        <v>1</v>
      </c>
      <c r="M701" s="18"/>
      <c r="N701" s="18"/>
      <c r="O701" s="18">
        <v>2</v>
      </c>
      <c r="P701" s="22"/>
      <c r="Q701" s="22">
        <v>1.00104860019429</v>
      </c>
      <c r="R701" s="18"/>
      <c r="S701" s="22">
        <v>-1317284.0806241899</v>
      </c>
      <c r="T701" s="22">
        <v>8603516.9393151291</v>
      </c>
      <c r="U701" s="22"/>
      <c r="V701" s="18"/>
      <c r="W701" s="18"/>
      <c r="X701" s="22"/>
      <c r="Y701" s="18"/>
      <c r="Z701" s="22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22"/>
      <c r="AM701" s="22"/>
      <c r="AN701" s="22"/>
      <c r="AO701" s="22"/>
      <c r="AP701" s="18"/>
      <c r="AQ701" s="22"/>
      <c r="AR701" s="22">
        <v>10812846.3502384</v>
      </c>
      <c r="AS701" s="22">
        <v>13748211.3454703</v>
      </c>
      <c r="AT701" s="22">
        <v>10443391.49371477</v>
      </c>
      <c r="AU701" s="22">
        <v>3304819.8517555301</v>
      </c>
      <c r="AV701" s="22">
        <v>11758721.6870226</v>
      </c>
      <c r="AW701" s="22">
        <v>1363513.2071954899</v>
      </c>
      <c r="AX701" s="22">
        <v>8603516.9393151291</v>
      </c>
      <c r="AY701" s="22">
        <v>11758721.6870226</v>
      </c>
      <c r="AZ701" s="22">
        <v>14832471.084088</v>
      </c>
      <c r="BA701" s="22">
        <v>16.123893709251643</v>
      </c>
      <c r="BB701" s="22">
        <v>9.917749828923994E-2</v>
      </c>
      <c r="BC701" s="22">
        <v>1.3503634445858568</v>
      </c>
      <c r="BD701" s="23">
        <v>-0.23777999873213029</v>
      </c>
      <c r="BE701" s="21">
        <v>1.8289846802E-2</v>
      </c>
      <c r="BF701" s="22"/>
      <c r="BG701" s="21"/>
      <c r="BH701" s="21"/>
      <c r="BI701" s="21"/>
      <c r="BJ701" s="21">
        <v>-0.15310995374515418</v>
      </c>
      <c r="BK701" s="24"/>
    </row>
    <row r="702" spans="1:63" x14ac:dyDescent="0.25">
      <c r="A702" s="18" t="s">
        <v>1589</v>
      </c>
      <c r="B702" s="18" t="s">
        <v>1590</v>
      </c>
      <c r="C702" s="18" t="s">
        <v>1591</v>
      </c>
      <c r="D702" s="19">
        <v>112366447.544754</v>
      </c>
      <c r="E702" s="20"/>
      <c r="F702" s="21">
        <v>3.4750889679720003</v>
      </c>
      <c r="G702" s="20">
        <v>1.64642042831708</v>
      </c>
      <c r="H702" s="21">
        <v>-2.6875109784000002E-2</v>
      </c>
      <c r="I702" s="20">
        <v>2.1778447303999999</v>
      </c>
      <c r="J702" s="22">
        <v>0.66391142363048605</v>
      </c>
      <c r="K702" s="18"/>
      <c r="L702" s="18">
        <v>1</v>
      </c>
      <c r="M702" s="18"/>
      <c r="N702" s="18"/>
      <c r="O702" s="18">
        <v>1</v>
      </c>
      <c r="P702" s="22"/>
      <c r="Q702" s="22">
        <v>1.64642042831708</v>
      </c>
      <c r="R702" s="18"/>
      <c r="S702" s="22">
        <v>2564728.8715193002</v>
      </c>
      <c r="T702" s="22">
        <v>695285784.07425499</v>
      </c>
      <c r="U702" s="22"/>
      <c r="V702" s="18"/>
      <c r="W702" s="18"/>
      <c r="X702" s="22"/>
      <c r="Y702" s="18"/>
      <c r="Z702" s="22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22"/>
      <c r="AM702" s="22"/>
      <c r="AN702" s="22"/>
      <c r="AO702" s="22"/>
      <c r="AP702" s="18"/>
      <c r="AQ702" s="22">
        <v>1.6476253889195001</v>
      </c>
      <c r="AR702" s="22">
        <v>213605276.013679</v>
      </c>
      <c r="AS702" s="22">
        <v>609428431.85149002</v>
      </c>
      <c r="AT702" s="22">
        <v>68637029.799707055</v>
      </c>
      <c r="AU702" s="22">
        <v>540791402.05178297</v>
      </c>
      <c r="AV702" s="22">
        <v>780425083.51456201</v>
      </c>
      <c r="AW702" s="22">
        <v>238519785.05129501</v>
      </c>
      <c r="AX702" s="22">
        <v>695285784.07425499</v>
      </c>
      <c r="AY702" s="22">
        <v>780425083.51456201</v>
      </c>
      <c r="AZ702" s="22">
        <v>839395816.12992001</v>
      </c>
      <c r="BA702" s="22">
        <v>20.417591413590998</v>
      </c>
      <c r="BB702" s="22">
        <v>0.39138276553106283</v>
      </c>
      <c r="BC702" s="22">
        <v>0.82594557678800984</v>
      </c>
      <c r="BD702" s="23">
        <v>-8.9673639329798813E-2</v>
      </c>
      <c r="BE702" s="21">
        <v>-0.19032235849500001</v>
      </c>
      <c r="BF702" s="22"/>
      <c r="BG702" s="21"/>
      <c r="BH702" s="21"/>
      <c r="BI702" s="21"/>
      <c r="BJ702" s="21">
        <v>3.6887405585807184E-3</v>
      </c>
      <c r="BK702" s="24"/>
    </row>
    <row r="703" spans="1:63" x14ac:dyDescent="0.25">
      <c r="A703" s="18" t="s">
        <v>1592</v>
      </c>
      <c r="B703" s="18" t="s">
        <v>1593</v>
      </c>
      <c r="C703" s="18" t="s">
        <v>827</v>
      </c>
      <c r="D703" s="19">
        <v>5905349.7736950498</v>
      </c>
      <c r="E703" s="20"/>
      <c r="F703" s="21">
        <v>0.55271224693999998</v>
      </c>
      <c r="G703" s="20">
        <v>0.70316673172342403</v>
      </c>
      <c r="H703" s="21">
        <v>3.0915100670000001E-2</v>
      </c>
      <c r="I703" s="20"/>
      <c r="J703" s="22">
        <v>1.01400741932105</v>
      </c>
      <c r="K703" s="18"/>
      <c r="L703" s="18">
        <v>1</v>
      </c>
      <c r="M703" s="18"/>
      <c r="N703" s="18"/>
      <c r="O703" s="18">
        <v>1</v>
      </c>
      <c r="P703" s="22"/>
      <c r="Q703" s="22">
        <v>0.73941243954421898</v>
      </c>
      <c r="R703" s="18"/>
      <c r="S703" s="22">
        <v>963117.31340057601</v>
      </c>
      <c r="T703" s="22">
        <v>10531211.649855901</v>
      </c>
      <c r="U703" s="22"/>
      <c r="V703" s="18"/>
      <c r="W703" s="18"/>
      <c r="X703" s="22"/>
      <c r="Y703" s="18"/>
      <c r="Z703" s="22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22"/>
      <c r="AM703" s="22"/>
      <c r="AN703" s="22"/>
      <c r="AO703" s="22"/>
      <c r="AP703" s="18"/>
      <c r="AQ703" s="22"/>
      <c r="AR703" s="22">
        <v>1484726.1505763701</v>
      </c>
      <c r="AS703" s="22">
        <v>19423820.546829998</v>
      </c>
      <c r="AT703" s="22">
        <v>10917920.012968328</v>
      </c>
      <c r="AU703" s="22">
        <v>8505900.5338616706</v>
      </c>
      <c r="AV703" s="22">
        <v>11119776.896</v>
      </c>
      <c r="AW703" s="22">
        <v>6034468.1023054803</v>
      </c>
      <c r="AX703" s="22">
        <v>10531211.649855901</v>
      </c>
      <c r="AY703" s="22">
        <v>11119776.896</v>
      </c>
      <c r="AZ703" s="22">
        <v>10194641.965352001</v>
      </c>
      <c r="BA703" s="22">
        <v>16.197044863614828</v>
      </c>
      <c r="BB703" s="22">
        <v>0.31067359213686291</v>
      </c>
      <c r="BC703" s="22">
        <v>1.7942663916422241</v>
      </c>
      <c r="BD703" s="23">
        <v>1.8908790498239212E-2</v>
      </c>
      <c r="BE703" s="21">
        <v>-0.22563007068600002</v>
      </c>
      <c r="BF703" s="22"/>
      <c r="BG703" s="21"/>
      <c r="BH703" s="21"/>
      <c r="BI703" s="21"/>
      <c r="BJ703" s="21">
        <v>9.1453609083410117E-2</v>
      </c>
    </row>
    <row r="704" spans="1:63" x14ac:dyDescent="0.25">
      <c r="A704" s="18" t="s">
        <v>1594</v>
      </c>
      <c r="B704" s="18" t="s">
        <v>1595</v>
      </c>
      <c r="C704" s="18" t="s">
        <v>236</v>
      </c>
      <c r="D704" s="19">
        <v>3266862918.8000002</v>
      </c>
      <c r="E704" s="20">
        <v>19.7377059943536</v>
      </c>
      <c r="F704" s="21">
        <v>0.167358414781</v>
      </c>
      <c r="G704" s="20">
        <v>2.7342316684033001</v>
      </c>
      <c r="H704" s="21">
        <v>7.1275427054999993E-2</v>
      </c>
      <c r="I704" s="20">
        <v>6.2778995475999997</v>
      </c>
      <c r="J704" s="22">
        <v>0.83712350864694696</v>
      </c>
      <c r="K704" s="18"/>
      <c r="L704" s="18">
        <v>1</v>
      </c>
      <c r="M704" s="18"/>
      <c r="N704" s="18"/>
      <c r="O704" s="18">
        <v>1</v>
      </c>
      <c r="P704" s="22">
        <v>438528</v>
      </c>
      <c r="Q704" s="22">
        <v>2.7342316684033001</v>
      </c>
      <c r="R704" s="18" t="b">
        <v>0</v>
      </c>
      <c r="S704" s="22">
        <v>227438000</v>
      </c>
      <c r="T704" s="22">
        <v>2372178000</v>
      </c>
      <c r="U704" s="22"/>
      <c r="V704" s="18" t="b">
        <v>1</v>
      </c>
      <c r="W704" s="18"/>
      <c r="X704" s="22"/>
      <c r="Y704" s="18" t="b">
        <v>0</v>
      </c>
      <c r="Z704" s="22">
        <v>3.2702800000000001</v>
      </c>
      <c r="AA704" s="18" t="b">
        <v>0</v>
      </c>
      <c r="AB704" s="18" t="b">
        <v>0</v>
      </c>
      <c r="AC704" s="18" t="b">
        <v>0</v>
      </c>
      <c r="AD704" s="18" t="b">
        <v>0</v>
      </c>
      <c r="AE704" s="18" t="b">
        <v>0</v>
      </c>
      <c r="AF704" s="18" t="b">
        <v>0</v>
      </c>
      <c r="AG704" s="18" t="b">
        <v>0</v>
      </c>
      <c r="AH704" s="18" t="b">
        <v>1</v>
      </c>
      <c r="AI704" s="18" t="b">
        <v>0</v>
      </c>
      <c r="AJ704" s="18" t="b">
        <v>0</v>
      </c>
      <c r="AK704" s="18" t="s">
        <v>268</v>
      </c>
      <c r="AL704" s="22">
        <v>14.54</v>
      </c>
      <c r="AM704" s="22">
        <v>2.6</v>
      </c>
      <c r="AN704" s="22"/>
      <c r="AO704" s="22">
        <v>219417920</v>
      </c>
      <c r="AP704" s="18" t="b">
        <v>1</v>
      </c>
      <c r="AQ704" s="22">
        <v>2.7342315558743899</v>
      </c>
      <c r="AR704" s="22">
        <v>456916000</v>
      </c>
      <c r="AS704" s="22">
        <v>2156676000</v>
      </c>
      <c r="AT704" s="22">
        <v>1195040000</v>
      </c>
      <c r="AU704" s="22">
        <v>961636000</v>
      </c>
      <c r="AV704" s="22">
        <v>2463701000</v>
      </c>
      <c r="AW704" s="22">
        <v>200000000</v>
      </c>
      <c r="AX704" s="22">
        <v>2372178000</v>
      </c>
      <c r="AY704" s="22">
        <v>2463701000</v>
      </c>
      <c r="AZ704" s="22">
        <v>2457914000</v>
      </c>
      <c r="BA704" s="22">
        <v>21.606002442638392</v>
      </c>
      <c r="BB704" s="22">
        <v>9.2735301918322452E-2</v>
      </c>
      <c r="BC704" s="22">
        <v>0.89194787545345944</v>
      </c>
      <c r="BD704" s="23">
        <v>-1.7397073525096722E-2</v>
      </c>
      <c r="BE704" s="21">
        <v>0.14663875166500001</v>
      </c>
      <c r="BF704" s="23">
        <v>0.130512973014522</v>
      </c>
      <c r="BG704" s="21">
        <v>0.15833330000000001</v>
      </c>
      <c r="BH704" s="21">
        <v>0.10082200000000001</v>
      </c>
      <c r="BI704" s="21">
        <v>0.17162559999999999</v>
      </c>
      <c r="BJ704" s="21">
        <v>9.5877290827248204E-2</v>
      </c>
      <c r="BK704" s="24"/>
    </row>
    <row r="705" spans="1:63" x14ac:dyDescent="0.25">
      <c r="A705" s="18" t="s">
        <v>1596</v>
      </c>
      <c r="B705" s="18" t="s">
        <v>1597</v>
      </c>
      <c r="C705" s="18" t="s">
        <v>372</v>
      </c>
      <c r="D705" s="19">
        <v>61007538.792074502</v>
      </c>
      <c r="E705" s="20">
        <v>44.788078488420297</v>
      </c>
      <c r="F705" s="21">
        <v>1.209420911799</v>
      </c>
      <c r="G705" s="20">
        <v>3.08009990357787</v>
      </c>
      <c r="H705" s="21">
        <v>4.113318522E-3</v>
      </c>
      <c r="I705" s="20"/>
      <c r="J705" s="22"/>
      <c r="K705" s="18">
        <v>1</v>
      </c>
      <c r="L705" s="18"/>
      <c r="M705" s="18"/>
      <c r="N705" s="18"/>
      <c r="O705" s="18">
        <v>1</v>
      </c>
      <c r="P705" s="22"/>
      <c r="Q705" s="22">
        <v>3.08009990357787</v>
      </c>
      <c r="R705" s="18"/>
      <c r="S705" s="22">
        <v>3524000</v>
      </c>
      <c r="T705" s="22">
        <v>778690000</v>
      </c>
      <c r="U705" s="22"/>
      <c r="V705" s="18"/>
      <c r="W705" s="18"/>
      <c r="X705" s="22"/>
      <c r="Y705" s="18"/>
      <c r="Z705" s="22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22"/>
      <c r="AM705" s="22"/>
      <c r="AN705" s="22"/>
      <c r="AO705" s="22"/>
      <c r="AP705" s="18"/>
      <c r="AQ705" s="22"/>
      <c r="AR705" s="22">
        <v>77450000</v>
      </c>
      <c r="AS705" s="22">
        <v>79345000</v>
      </c>
      <c r="AT705" s="22">
        <v>19807000</v>
      </c>
      <c r="AU705" s="22">
        <v>59538000</v>
      </c>
      <c r="AV705" s="22">
        <v>1062723000</v>
      </c>
      <c r="AW705" s="22">
        <v>23955000</v>
      </c>
      <c r="AX705" s="22">
        <v>778690000</v>
      </c>
      <c r="AY705" s="22">
        <v>1062723000</v>
      </c>
      <c r="AZ705" s="22">
        <v>1070238000</v>
      </c>
      <c r="BA705" s="22">
        <v>20.628611948821156</v>
      </c>
      <c r="BB705" s="22">
        <v>0.30190938307391768</v>
      </c>
      <c r="BC705" s="22">
        <v>8.6178385837397689E-2</v>
      </c>
      <c r="BD705" s="23">
        <v>-0.13714544201699666</v>
      </c>
      <c r="BE705" s="21">
        <v>0.17899354550300001</v>
      </c>
      <c r="BF705" s="22"/>
      <c r="BG705" s="21"/>
      <c r="BH705" s="21"/>
      <c r="BI705" s="21"/>
      <c r="BJ705" s="21">
        <v>4.525549320011815E-3</v>
      </c>
    </row>
    <row r="706" spans="1:63" x14ac:dyDescent="0.25">
      <c r="A706" s="18" t="s">
        <v>1598</v>
      </c>
      <c r="B706" s="18" t="s">
        <v>1599</v>
      </c>
      <c r="C706" s="18" t="s">
        <v>359</v>
      </c>
      <c r="D706" s="19">
        <v>132635752.16276801</v>
      </c>
      <c r="E706" s="20">
        <v>20.970245368382798</v>
      </c>
      <c r="F706" s="21">
        <v>0.25738881610800002</v>
      </c>
      <c r="G706" s="20">
        <v>4.7199016243228202</v>
      </c>
      <c r="H706" s="21">
        <v>6.8886656863000009E-2</v>
      </c>
      <c r="I706" s="20">
        <v>9.6518966093999996</v>
      </c>
      <c r="J706" s="22">
        <v>1.5862567559746299</v>
      </c>
      <c r="K706" s="18"/>
      <c r="L706" s="18"/>
      <c r="M706" s="18"/>
      <c r="N706" s="18">
        <v>1</v>
      </c>
      <c r="O706" s="18">
        <v>1</v>
      </c>
      <c r="P706" s="22"/>
      <c r="Q706" s="22">
        <v>4.4969141460083604</v>
      </c>
      <c r="R706" s="18"/>
      <c r="S706" s="22">
        <v>11146164.4474035</v>
      </c>
      <c r="T706" s="22">
        <v>133007119.17443401</v>
      </c>
      <c r="U706" s="22"/>
      <c r="V706" s="18"/>
      <c r="W706" s="18"/>
      <c r="X706" s="22"/>
      <c r="Y706" s="18"/>
      <c r="Z706" s="22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22"/>
      <c r="AM706" s="22"/>
      <c r="AN706" s="22"/>
      <c r="AO706" s="22"/>
      <c r="AP706" s="18"/>
      <c r="AQ706" s="22">
        <v>4.5414396733742501</v>
      </c>
      <c r="AR706" s="22">
        <v>46665176.098535299</v>
      </c>
      <c r="AS706" s="22">
        <v>68092546.937416807</v>
      </c>
      <c r="AT706" s="22">
        <v>29195874.833555304</v>
      </c>
      <c r="AU706" s="22">
        <v>38896672.103861503</v>
      </c>
      <c r="AV706" s="22">
        <v>74626332.661290303</v>
      </c>
      <c r="AW706" s="22">
        <v>7514691.7443408798</v>
      </c>
      <c r="AX706" s="22">
        <v>133007119.17443401</v>
      </c>
      <c r="AY706" s="22">
        <v>74626332.661290303</v>
      </c>
      <c r="AZ706" s="22">
        <v>56669144.138571002</v>
      </c>
      <c r="BA706" s="22">
        <v>18.416958600003063</v>
      </c>
      <c r="BB706" s="22">
        <v>0.11035997451009667</v>
      </c>
      <c r="BC706" s="22">
        <v>0.65589187421774753</v>
      </c>
      <c r="BD706" s="23">
        <v>0.54959291751434214</v>
      </c>
      <c r="BE706" s="21">
        <v>0.24072371159900002</v>
      </c>
      <c r="BF706" s="22"/>
      <c r="BG706" s="21"/>
      <c r="BH706" s="21"/>
      <c r="BI706" s="21"/>
      <c r="BJ706" s="21">
        <v>8.3801262042114522E-2</v>
      </c>
      <c r="BK706" s="24"/>
    </row>
    <row r="707" spans="1:63" x14ac:dyDescent="0.25">
      <c r="A707" s="18" t="s">
        <v>1600</v>
      </c>
      <c r="B707" s="18" t="s">
        <v>1601</v>
      </c>
      <c r="C707" s="18" t="s">
        <v>372</v>
      </c>
      <c r="D707" s="19">
        <v>149725615.32585299</v>
      </c>
      <c r="E707" s="20">
        <v>14.6785521624466</v>
      </c>
      <c r="F707" s="21">
        <v>1.3596784502680002</v>
      </c>
      <c r="G707" s="20">
        <v>1.02542055342336</v>
      </c>
      <c r="H707" s="21">
        <v>3.1575828287E-2</v>
      </c>
      <c r="I707" s="20">
        <v>2.2801063529999999</v>
      </c>
      <c r="J707" s="22">
        <v>0.29562699950865301</v>
      </c>
      <c r="K707" s="18">
        <v>1</v>
      </c>
      <c r="L707" s="18"/>
      <c r="M707" s="18"/>
      <c r="N707" s="18"/>
      <c r="O707" s="18">
        <v>1</v>
      </c>
      <c r="P707" s="22"/>
      <c r="Q707" s="22">
        <v>1.02542055342336</v>
      </c>
      <c r="R707" s="18"/>
      <c r="S707" s="22">
        <v>24112115.2906693</v>
      </c>
      <c r="T707" s="22">
        <v>329732535.41768402</v>
      </c>
      <c r="U707" s="22"/>
      <c r="V707" s="18"/>
      <c r="W707" s="18"/>
      <c r="X707" s="22"/>
      <c r="Y707" s="18"/>
      <c r="Z707" s="22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22"/>
      <c r="AM707" s="22"/>
      <c r="AN707" s="22"/>
      <c r="AO707" s="22"/>
      <c r="AP707" s="18"/>
      <c r="AQ707" s="22"/>
      <c r="AR707" s="22">
        <v>61310454.323400103</v>
      </c>
      <c r="AS707" s="22">
        <v>397340009.77039599</v>
      </c>
      <c r="AT707" s="22">
        <v>149040058.622374</v>
      </c>
      <c r="AU707" s="22">
        <v>248299951.148022</v>
      </c>
      <c r="AV707" s="22">
        <v>310159630.51812702</v>
      </c>
      <c r="AW707" s="22">
        <v>202646555.93551499</v>
      </c>
      <c r="AX707" s="22">
        <v>329732535.41768402</v>
      </c>
      <c r="AY707" s="22">
        <v>310159630.51812702</v>
      </c>
      <c r="AZ707" s="22">
        <v>314386640.97623599</v>
      </c>
      <c r="BA707" s="22">
        <v>19.583195022561451</v>
      </c>
      <c r="BB707" s="22">
        <v>0.51000793011661438</v>
      </c>
      <c r="BC707" s="22">
        <v>1.2418967786214592</v>
      </c>
      <c r="BD707" s="23">
        <v>2.4830323138413959E-2</v>
      </c>
      <c r="BE707" s="21">
        <v>7.0965969631999998E-2</v>
      </c>
      <c r="BF707" s="22"/>
      <c r="BG707" s="21"/>
      <c r="BH707" s="21"/>
      <c r="BI707" s="21"/>
      <c r="BJ707" s="21">
        <v>7.3126284793599811E-2</v>
      </c>
      <c r="BK707" s="24"/>
    </row>
    <row r="708" spans="1:63" x14ac:dyDescent="0.25">
      <c r="A708" s="18" t="s">
        <v>1602</v>
      </c>
      <c r="B708" s="18" t="s">
        <v>1603</v>
      </c>
      <c r="C708" s="18" t="s">
        <v>827</v>
      </c>
      <c r="D708" s="19">
        <v>28267316.557692301</v>
      </c>
      <c r="E708" s="20"/>
      <c r="F708" s="21">
        <v>0.40140323582500004</v>
      </c>
      <c r="G708" s="20">
        <v>0.21971603913960799</v>
      </c>
      <c r="H708" s="21">
        <v>-0.30028315984999998</v>
      </c>
      <c r="I708" s="20">
        <v>9.8644065729000001</v>
      </c>
      <c r="J708" s="22">
        <v>0.44511440244830303</v>
      </c>
      <c r="K708" s="18">
        <v>1</v>
      </c>
      <c r="L708" s="18"/>
      <c r="M708" s="18"/>
      <c r="N708" s="18"/>
      <c r="O708" s="18">
        <v>1</v>
      </c>
      <c r="P708" s="22"/>
      <c r="Q708" s="22">
        <v>0.21007844533128101</v>
      </c>
      <c r="R708" s="18"/>
      <c r="S708" s="22">
        <v>-10751170</v>
      </c>
      <c r="T708" s="22">
        <v>56088460</v>
      </c>
      <c r="U708" s="22"/>
      <c r="V708" s="18"/>
      <c r="W708" s="18"/>
      <c r="X708" s="22"/>
      <c r="Y708" s="18"/>
      <c r="Z708" s="22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22"/>
      <c r="AM708" s="22"/>
      <c r="AN708" s="22"/>
      <c r="AO708" s="22"/>
      <c r="AP708" s="18"/>
      <c r="AQ708" s="22">
        <v>0.18954795307127101</v>
      </c>
      <c r="AR708" s="22">
        <v>35543140</v>
      </c>
      <c r="AS708" s="22">
        <v>247743730</v>
      </c>
      <c r="AT708" s="22">
        <v>135878800</v>
      </c>
      <c r="AU708" s="22">
        <v>111864930</v>
      </c>
      <c r="AV708" s="22">
        <v>62750830</v>
      </c>
      <c r="AW708" s="22">
        <v>54542190</v>
      </c>
      <c r="AX708" s="22">
        <v>56088460</v>
      </c>
      <c r="AY708" s="22">
        <v>62750830</v>
      </c>
      <c r="AZ708" s="22">
        <v>61955990</v>
      </c>
      <c r="BA708" s="22">
        <v>17.898561504106716</v>
      </c>
      <c r="BB708" s="22">
        <v>0.22015568264835603</v>
      </c>
      <c r="BC708" s="22">
        <v>4.1693909480610323</v>
      </c>
      <c r="BD708" s="23">
        <v>-4.6671358075366175E-2</v>
      </c>
      <c r="BE708" s="21">
        <v>-0.110339772797</v>
      </c>
      <c r="BF708" s="22"/>
      <c r="BG708" s="21"/>
      <c r="BH708" s="21"/>
      <c r="BI708" s="21"/>
      <c r="BJ708" s="21">
        <v>-0.19168238885503364</v>
      </c>
      <c r="BK708" s="24"/>
    </row>
    <row r="709" spans="1:63" x14ac:dyDescent="0.25">
      <c r="A709" s="18" t="s">
        <v>1604</v>
      </c>
      <c r="B709" s="18" t="s">
        <v>1605</v>
      </c>
      <c r="C709" s="18" t="s">
        <v>219</v>
      </c>
      <c r="D709" s="19">
        <v>5876622586.9141302</v>
      </c>
      <c r="E709" s="20"/>
      <c r="F709" s="21">
        <v>1.6516034985400001</v>
      </c>
      <c r="G709" s="20">
        <v>4.2714690473047296</v>
      </c>
      <c r="H709" s="21">
        <v>0.10176366204000001</v>
      </c>
      <c r="I709" s="20"/>
      <c r="J709" s="22">
        <v>1.7890720029391201</v>
      </c>
      <c r="K709" s="18"/>
      <c r="L709" s="18"/>
      <c r="M709" s="18"/>
      <c r="N709" s="18">
        <v>1</v>
      </c>
      <c r="O709" s="18">
        <v>1</v>
      </c>
      <c r="P709" s="22">
        <v>3759856</v>
      </c>
      <c r="Q709" s="22">
        <v>4.2714690473047296</v>
      </c>
      <c r="R709" s="18" t="b">
        <v>0</v>
      </c>
      <c r="S709" s="22">
        <v>373111282.67343098</v>
      </c>
      <c r="T709" s="22">
        <v>3045439505.9005198</v>
      </c>
      <c r="U709" s="22"/>
      <c r="V709" s="18" t="b">
        <v>1</v>
      </c>
      <c r="W709" s="18"/>
      <c r="X709" s="22"/>
      <c r="Y709" s="18" t="b">
        <v>0</v>
      </c>
      <c r="Z709" s="22">
        <v>-4.62721085174711</v>
      </c>
      <c r="AA709" s="18" t="b">
        <v>0</v>
      </c>
      <c r="AB709" s="18" t="b">
        <v>0</v>
      </c>
      <c r="AC709" s="18" t="b">
        <v>0</v>
      </c>
      <c r="AD709" s="18" t="b">
        <v>0</v>
      </c>
      <c r="AE709" s="18" t="b">
        <v>0</v>
      </c>
      <c r="AF709" s="18" t="b">
        <v>0</v>
      </c>
      <c r="AG709" s="18" t="b">
        <v>0</v>
      </c>
      <c r="AH709" s="18" t="b">
        <v>0</v>
      </c>
      <c r="AI709" s="18" t="b">
        <v>0</v>
      </c>
      <c r="AJ709" s="18" t="b">
        <v>0</v>
      </c>
      <c r="AK709" s="18" t="s">
        <v>250</v>
      </c>
      <c r="AL709" s="22">
        <v>19.920000000000002</v>
      </c>
      <c r="AM709" s="22"/>
      <c r="AN709" s="22"/>
      <c r="AO709" s="22">
        <v>-538894082.826056</v>
      </c>
      <c r="AP709" s="18" t="b">
        <v>1</v>
      </c>
      <c r="AQ709" s="22">
        <v>4.2252672236236801</v>
      </c>
      <c r="AR709" s="22">
        <v>1736406749.7518499</v>
      </c>
      <c r="AS709" s="22">
        <v>4806551229.7341995</v>
      </c>
      <c r="AT709" s="22">
        <v>1361861696.2611694</v>
      </c>
      <c r="AU709" s="22">
        <v>3444689533.4730301</v>
      </c>
      <c r="AV709" s="22">
        <v>2601346045.9899001</v>
      </c>
      <c r="AW709" s="22">
        <v>2249255542.0756602</v>
      </c>
      <c r="AX709" s="22">
        <v>3045439505.9005198</v>
      </c>
      <c r="AY709" s="22">
        <v>2601346045.9899001</v>
      </c>
      <c r="AZ709" s="22">
        <v>2389049062.3690901</v>
      </c>
      <c r="BA709" s="22">
        <v>21.758102961305113</v>
      </c>
      <c r="BB709" s="22">
        <v>0.46795621945343197</v>
      </c>
      <c r="BC709" s="22">
        <v>1.7024026096139144</v>
      </c>
      <c r="BD709" s="23">
        <v>0.1297896708458299</v>
      </c>
      <c r="BE709" s="21"/>
      <c r="BF709" s="22"/>
      <c r="BG709" s="21">
        <v>-0.12839999999999999</v>
      </c>
      <c r="BH709" s="21">
        <v>-9.3078599999999997E-2</v>
      </c>
      <c r="BI709" s="21">
        <v>-0.48343600000000003</v>
      </c>
      <c r="BJ709" s="21">
        <v>0.12251475754173748</v>
      </c>
      <c r="BK709" s="24"/>
    </row>
    <row r="710" spans="1:63" x14ac:dyDescent="0.25">
      <c r="A710" s="18" t="s">
        <v>1606</v>
      </c>
      <c r="B710" s="18" t="s">
        <v>1607</v>
      </c>
      <c r="C710" s="18" t="s">
        <v>227</v>
      </c>
      <c r="D710" s="19">
        <v>195000</v>
      </c>
      <c r="E710" s="20"/>
      <c r="F710" s="21"/>
      <c r="G710" s="20"/>
      <c r="H710" s="21"/>
      <c r="I710" s="20"/>
      <c r="J710" s="22"/>
      <c r="K710" s="18">
        <v>1</v>
      </c>
      <c r="L710" s="18"/>
      <c r="M710" s="18"/>
      <c r="N710" s="18"/>
      <c r="O710" s="18">
        <v>1</v>
      </c>
      <c r="P710" s="22"/>
      <c r="Q710" s="22"/>
      <c r="R710" s="18"/>
      <c r="S710" s="22"/>
      <c r="T710" s="22">
        <v>60761990</v>
      </c>
      <c r="U710" s="22"/>
      <c r="V710" s="18"/>
      <c r="W710" s="18"/>
      <c r="X710" s="22"/>
      <c r="Y710" s="18"/>
      <c r="Z710" s="22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22"/>
      <c r="AM710" s="22"/>
      <c r="AN710" s="22"/>
      <c r="AO710" s="22"/>
      <c r="AP710" s="18"/>
      <c r="AQ710" s="22"/>
      <c r="AR710" s="22">
        <v>12685730</v>
      </c>
      <c r="AS710" s="22">
        <v>111410650</v>
      </c>
      <c r="AT710" s="22">
        <v>27896190</v>
      </c>
      <c r="AU710" s="22">
        <v>83514460</v>
      </c>
      <c r="AV710" s="22">
        <v>59153750</v>
      </c>
      <c r="AW710" s="22">
        <v>60607190</v>
      </c>
      <c r="AX710" s="22">
        <v>60761990</v>
      </c>
      <c r="AY710" s="22">
        <v>59153750</v>
      </c>
      <c r="AZ710" s="22">
        <v>50178720</v>
      </c>
      <c r="BA710" s="22">
        <v>17.909062765742668</v>
      </c>
      <c r="BB710" s="22">
        <v>0.54399817252659421</v>
      </c>
      <c r="BC710" s="22">
        <v>1.8581488968837618</v>
      </c>
      <c r="BD710" s="23">
        <v>0.10302436733178771</v>
      </c>
      <c r="BE710" s="21"/>
      <c r="BF710" s="22"/>
      <c r="BG710" s="21"/>
      <c r="BH710" s="21"/>
      <c r="BI710" s="21"/>
      <c r="BJ710" s="21"/>
    </row>
    <row r="711" spans="1:63" x14ac:dyDescent="0.25">
      <c r="A711" s="18" t="s">
        <v>1608</v>
      </c>
      <c r="B711" s="18" t="s">
        <v>1609</v>
      </c>
      <c r="C711" s="18" t="s">
        <v>851</v>
      </c>
      <c r="D711" s="19">
        <v>12051848.9617202</v>
      </c>
      <c r="E711" s="20">
        <v>2.96882554302743</v>
      </c>
      <c r="F711" s="21">
        <v>3.3483670936449998</v>
      </c>
      <c r="G711" s="20">
        <v>1.3963710323424501</v>
      </c>
      <c r="H711" s="21">
        <v>1.3413427741E-2</v>
      </c>
      <c r="I711" s="20"/>
      <c r="J711" s="22"/>
      <c r="K711" s="18">
        <v>1</v>
      </c>
      <c r="L711" s="18"/>
      <c r="M711" s="18"/>
      <c r="N711" s="18"/>
      <c r="O711" s="18">
        <v>1</v>
      </c>
      <c r="P711" s="22"/>
      <c r="Q711" s="22">
        <v>1.4415772887851901</v>
      </c>
      <c r="R711" s="18"/>
      <c r="S711" s="22">
        <v>6546342.2271348098</v>
      </c>
      <c r="T711" s="22">
        <v>302602665.78240103</v>
      </c>
      <c r="U711" s="22"/>
      <c r="V711" s="18"/>
      <c r="W711" s="18"/>
      <c r="X711" s="22"/>
      <c r="Y711" s="18"/>
      <c r="Z711" s="22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22"/>
      <c r="AM711" s="22"/>
      <c r="AN711" s="22"/>
      <c r="AO711" s="22"/>
      <c r="AP711" s="18"/>
      <c r="AQ711" s="22"/>
      <c r="AR711" s="22">
        <v>34997424.930645898</v>
      </c>
      <c r="AS711" s="22">
        <v>41658195.175986104</v>
      </c>
      <c r="AT711" s="22">
        <v>8629713.3584742025</v>
      </c>
      <c r="AU711" s="22">
        <v>33028481.817511901</v>
      </c>
      <c r="AV711" s="22">
        <v>214849618.09460101</v>
      </c>
      <c r="AW711" s="22">
        <v>28895448.237104502</v>
      </c>
      <c r="AX711" s="22">
        <v>302602665.78240103</v>
      </c>
      <c r="AY711" s="22">
        <v>214849618.09460101</v>
      </c>
      <c r="AZ711" s="22">
        <v>27297587.871496301</v>
      </c>
      <c r="BA711" s="22">
        <v>19.35669002975532</v>
      </c>
      <c r="BB711" s="22">
        <v>0.69363178397515657</v>
      </c>
      <c r="BC711" s="22">
        <v>0.16101270193983036</v>
      </c>
      <c r="BD711" s="23">
        <v>3.6395420978245525</v>
      </c>
      <c r="BE711" s="21"/>
      <c r="BF711" s="22"/>
      <c r="BG711" s="21"/>
      <c r="BH711" s="21"/>
      <c r="BI711" s="21"/>
      <c r="BJ711" s="21">
        <v>2.1633458549377843E-2</v>
      </c>
      <c r="BK711" s="24"/>
    </row>
    <row r="712" spans="1:63" x14ac:dyDescent="0.25">
      <c r="A712" s="18" t="s">
        <v>1610</v>
      </c>
      <c r="B712" s="18" t="s">
        <v>1611</v>
      </c>
      <c r="C712" s="18" t="s">
        <v>372</v>
      </c>
      <c r="D712" s="19">
        <v>1009990619.4795901</v>
      </c>
      <c r="E712" s="20">
        <v>8.3454698067037594</v>
      </c>
      <c r="F712" s="21">
        <v>0.32669322709200005</v>
      </c>
      <c r="G712" s="20">
        <v>0.48626394398504302</v>
      </c>
      <c r="H712" s="21">
        <v>0.22057001239200003</v>
      </c>
      <c r="I712" s="20">
        <v>3.6144274857999998</v>
      </c>
      <c r="J712" s="22">
        <v>0.79956870910113298</v>
      </c>
      <c r="K712" s="18">
        <v>1</v>
      </c>
      <c r="L712" s="18"/>
      <c r="M712" s="18"/>
      <c r="N712" s="18"/>
      <c r="O712" s="18">
        <v>1</v>
      </c>
      <c r="P712" s="22"/>
      <c r="Q712" s="22">
        <v>0.48626394398504302</v>
      </c>
      <c r="R712" s="18"/>
      <c r="S712" s="22">
        <v>62000000</v>
      </c>
      <c r="T712" s="22">
        <v>807000000</v>
      </c>
      <c r="U712" s="22"/>
      <c r="V712" s="18"/>
      <c r="W712" s="18"/>
      <c r="X712" s="22"/>
      <c r="Y712" s="18"/>
      <c r="Z712" s="22">
        <v>1.82</v>
      </c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22"/>
      <c r="AM712" s="22">
        <v>2.63</v>
      </c>
      <c r="AN712" s="22">
        <v>0</v>
      </c>
      <c r="AO712" s="22">
        <v>79000000</v>
      </c>
      <c r="AP712" s="18"/>
      <c r="AQ712" s="22">
        <v>0.50658147337413295</v>
      </c>
      <c r="AR712" s="22">
        <v>751000000</v>
      </c>
      <c r="AS712" s="22">
        <v>3488000000</v>
      </c>
      <c r="AT712" s="22">
        <v>2008000000</v>
      </c>
      <c r="AU712" s="22">
        <v>1480000000</v>
      </c>
      <c r="AV712" s="22">
        <v>836000000</v>
      </c>
      <c r="AW712" s="22">
        <v>656000000</v>
      </c>
      <c r="AX712" s="22">
        <v>807000000</v>
      </c>
      <c r="AY712" s="22">
        <v>836000000</v>
      </c>
      <c r="AZ712" s="22">
        <v>867000000</v>
      </c>
      <c r="BA712" s="22">
        <v>20.526486698641598</v>
      </c>
      <c r="BB712" s="22">
        <v>0.18807339449541285</v>
      </c>
      <c r="BC712" s="22">
        <v>4.2458916615946443</v>
      </c>
      <c r="BD712" s="23">
        <v>-3.5222236938682032E-2</v>
      </c>
      <c r="BE712" s="21">
        <v>6.0185185184999997E-2</v>
      </c>
      <c r="BF712" s="23">
        <v>4.82570411704231E-2</v>
      </c>
      <c r="BG712" s="21"/>
      <c r="BH712" s="21"/>
      <c r="BI712" s="21"/>
      <c r="BJ712" s="21">
        <v>7.6827757125154897E-2</v>
      </c>
      <c r="BK712" s="24"/>
    </row>
    <row r="713" spans="1:63" x14ac:dyDescent="0.25">
      <c r="A713" s="18" t="s">
        <v>1612</v>
      </c>
      <c r="B713" s="18" t="s">
        <v>1613</v>
      </c>
      <c r="C713" s="18" t="s">
        <v>400</v>
      </c>
      <c r="D713" s="19">
        <v>22548011.4354995</v>
      </c>
      <c r="E713" s="20"/>
      <c r="F713" s="21">
        <v>0.67370193954399993</v>
      </c>
      <c r="G713" s="20">
        <v>0.507429619146052</v>
      </c>
      <c r="H713" s="21">
        <v>9.5486101489999989E-3</v>
      </c>
      <c r="I713" s="20">
        <v>10.0988572297</v>
      </c>
      <c r="J713" s="22">
        <v>1.1923332540022999</v>
      </c>
      <c r="K713" s="18"/>
      <c r="L713" s="18">
        <v>1</v>
      </c>
      <c r="M713" s="18"/>
      <c r="N713" s="18"/>
      <c r="O713" s="18">
        <v>1</v>
      </c>
      <c r="P713" s="22"/>
      <c r="Q713" s="22">
        <v>0.48326630394862102</v>
      </c>
      <c r="R713" s="18"/>
      <c r="S713" s="22">
        <v>2516953.3967076298</v>
      </c>
      <c r="T713" s="22">
        <v>27190000</v>
      </c>
      <c r="U713" s="22"/>
      <c r="V713" s="18"/>
      <c r="W713" s="18"/>
      <c r="X713" s="22"/>
      <c r="Y713" s="18"/>
      <c r="Z713" s="22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22"/>
      <c r="AM713" s="22"/>
      <c r="AN713" s="22"/>
      <c r="AO713" s="22"/>
      <c r="AP713" s="18"/>
      <c r="AQ713" s="22"/>
      <c r="AR713" s="22">
        <v>8711845.5831208006</v>
      </c>
      <c r="AS713" s="22">
        <v>79314226.756318107</v>
      </c>
      <c r="AT713" s="22">
        <v>41800892.650127508</v>
      </c>
      <c r="AU713" s="22">
        <v>37513334.1061906</v>
      </c>
      <c r="AV713" s="22">
        <v>28487186.274509799</v>
      </c>
      <c r="AW713" s="22">
        <v>28161342.4530489</v>
      </c>
      <c r="AX713" s="22">
        <v>27190000</v>
      </c>
      <c r="AY713" s="22">
        <v>28487186.274509799</v>
      </c>
      <c r="AZ713" s="22">
        <v>28228544.795442801</v>
      </c>
      <c r="BA713" s="22">
        <v>17.141662378170999</v>
      </c>
      <c r="BB713" s="22">
        <v>0.3550604173393847</v>
      </c>
      <c r="BC713" s="22">
        <v>2.8490745335178636</v>
      </c>
      <c r="BD713" s="23">
        <v>-1.8186685873181493E-2</v>
      </c>
      <c r="BE713" s="21">
        <v>-1.8564572884999998E-2</v>
      </c>
      <c r="BF713" s="22"/>
      <c r="BG713" s="21"/>
      <c r="BH713" s="21"/>
      <c r="BI713" s="21"/>
      <c r="BJ713" s="21">
        <v>9.2569084101052954E-2</v>
      </c>
    </row>
    <row r="714" spans="1:63" x14ac:dyDescent="0.25">
      <c r="A714" s="18" t="s">
        <v>1614</v>
      </c>
      <c r="B714" s="18" t="s">
        <v>1615</v>
      </c>
      <c r="C714" s="18" t="s">
        <v>230</v>
      </c>
      <c r="D714" s="19">
        <v>127320402.934709</v>
      </c>
      <c r="E714" s="20">
        <v>45.359385903698502</v>
      </c>
      <c r="F714" s="21">
        <v>1.2795418006429999</v>
      </c>
      <c r="G714" s="20">
        <v>3.0835197949612998</v>
      </c>
      <c r="H714" s="21">
        <v>1.3832008896000001E-2</v>
      </c>
      <c r="I714" s="20">
        <v>3.8916984445999998</v>
      </c>
      <c r="J714" s="22">
        <v>1.5561436270887701</v>
      </c>
      <c r="K714" s="18">
        <v>1</v>
      </c>
      <c r="L714" s="18">
        <v>1</v>
      </c>
      <c r="M714" s="18"/>
      <c r="N714" s="18">
        <v>1</v>
      </c>
      <c r="O714" s="18">
        <v>3</v>
      </c>
      <c r="P714" s="22"/>
      <c r="Q714" s="22">
        <v>3.0835197949612998</v>
      </c>
      <c r="R714" s="18"/>
      <c r="S714" s="22">
        <v>8520994.8452903498</v>
      </c>
      <c r="T714" s="22">
        <v>302481644.037902</v>
      </c>
      <c r="U714" s="22"/>
      <c r="V714" s="18"/>
      <c r="W714" s="18"/>
      <c r="X714" s="22"/>
      <c r="Y714" s="18"/>
      <c r="Z714" s="22">
        <v>6.5952184666117006E-2</v>
      </c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22"/>
      <c r="AM714" s="22"/>
      <c r="AN714" s="22"/>
      <c r="AO714" s="22">
        <v>9043325.7515551802</v>
      </c>
      <c r="AP714" s="18"/>
      <c r="AQ714" s="22"/>
      <c r="AR714" s="22">
        <v>108702845.345037</v>
      </c>
      <c r="AS714" s="22">
        <v>188960444.09806299</v>
      </c>
      <c r="AT714" s="22">
        <v>40822018.950737</v>
      </c>
      <c r="AU714" s="22">
        <v>148138425.14732599</v>
      </c>
      <c r="AV714" s="22">
        <v>282745955.979846</v>
      </c>
      <c r="AW714" s="22">
        <v>52233479.6341113</v>
      </c>
      <c r="AX714" s="22">
        <v>302481644.037902</v>
      </c>
      <c r="AY714" s="22">
        <v>282745955.979846</v>
      </c>
      <c r="AZ714" s="22">
        <v>228573251.00780699</v>
      </c>
      <c r="BA714" s="22">
        <v>19.493795261563626</v>
      </c>
      <c r="BB714" s="22">
        <v>0.27642547033285014</v>
      </c>
      <c r="BC714" s="22">
        <v>0.64576737013883989</v>
      </c>
      <c r="BD714" s="23">
        <v>0.15340188324441911</v>
      </c>
      <c r="BE714" s="21">
        <v>7.0059849256000006E-2</v>
      </c>
      <c r="BF714" s="22"/>
      <c r="BG714" s="21"/>
      <c r="BH714" s="21"/>
      <c r="BI714" s="21"/>
      <c r="BJ714" s="21">
        <v>2.8170287398407025E-2</v>
      </c>
      <c r="BK714" s="24"/>
    </row>
    <row r="715" spans="1:63" x14ac:dyDescent="0.25">
      <c r="A715" s="18" t="s">
        <v>1616</v>
      </c>
      <c r="B715" s="18" t="s">
        <v>1617</v>
      </c>
      <c r="C715" s="18" t="s">
        <v>236</v>
      </c>
      <c r="D715" s="19">
        <v>449617886.86000001</v>
      </c>
      <c r="E715" s="20"/>
      <c r="F715" s="21"/>
      <c r="G715" s="20">
        <v>-1.9712505342570501</v>
      </c>
      <c r="H715" s="21">
        <v>-1.1852803687000001E-2</v>
      </c>
      <c r="I715" s="20">
        <v>2.7311439803000002</v>
      </c>
      <c r="J715" s="22">
        <v>3.2244554758691</v>
      </c>
      <c r="K715" s="18"/>
      <c r="L715" s="18">
        <v>1</v>
      </c>
      <c r="M715" s="18"/>
      <c r="N715" s="18"/>
      <c r="O715" s="18">
        <v>1</v>
      </c>
      <c r="P715" s="22">
        <v>938934</v>
      </c>
      <c r="Q715" s="22">
        <v>-1.9712505342570501</v>
      </c>
      <c r="R715" s="18" t="b">
        <v>0</v>
      </c>
      <c r="S715" s="22">
        <v>19000000</v>
      </c>
      <c r="T715" s="22">
        <v>4513700000</v>
      </c>
      <c r="U715" s="22"/>
      <c r="V715" s="18" t="b">
        <v>0</v>
      </c>
      <c r="W715" s="18"/>
      <c r="X715" s="22"/>
      <c r="Y715" s="18" t="b">
        <v>0</v>
      </c>
      <c r="Z715" s="22">
        <v>-0.60558000000000001</v>
      </c>
      <c r="AA715" s="18" t="b">
        <v>0</v>
      </c>
      <c r="AB715" s="18" t="b">
        <v>0</v>
      </c>
      <c r="AC715" s="18" t="b">
        <v>0</v>
      </c>
      <c r="AD715" s="18" t="b">
        <v>0</v>
      </c>
      <c r="AE715" s="18" t="b">
        <v>0</v>
      </c>
      <c r="AF715" s="18" t="b">
        <v>0</v>
      </c>
      <c r="AG715" s="18" t="b">
        <v>0</v>
      </c>
      <c r="AH715" s="18" t="b">
        <v>0</v>
      </c>
      <c r="AI715" s="18" t="b">
        <v>0</v>
      </c>
      <c r="AJ715" s="18" t="b">
        <v>0</v>
      </c>
      <c r="AK715" s="18" t="s">
        <v>244</v>
      </c>
      <c r="AL715" s="22">
        <v>3.14</v>
      </c>
      <c r="AM715" s="22">
        <v>-1.38</v>
      </c>
      <c r="AN715" s="22">
        <v>0</v>
      </c>
      <c r="AO715" s="22">
        <v>-12600000</v>
      </c>
      <c r="AP715" s="18" t="b">
        <v>0</v>
      </c>
      <c r="AQ715" s="22"/>
      <c r="AR715" s="22">
        <v>1029800000</v>
      </c>
      <c r="AS715" s="22">
        <v>2185800000</v>
      </c>
      <c r="AT715" s="22">
        <v>-223300000</v>
      </c>
      <c r="AU715" s="22">
        <v>2409100000</v>
      </c>
      <c r="AV715" s="22">
        <v>4871200000</v>
      </c>
      <c r="AW715" s="22">
        <v>1225400000</v>
      </c>
      <c r="AX715" s="22">
        <v>4513700000</v>
      </c>
      <c r="AY715" s="22">
        <v>4871200000</v>
      </c>
      <c r="AZ715" s="22">
        <v>5092000000</v>
      </c>
      <c r="BA715" s="22">
        <v>22.268494601744656</v>
      </c>
      <c r="BB715" s="22">
        <v>0.56061853783511761</v>
      </c>
      <c r="BC715" s="22">
        <v>0.46581210241984466</v>
      </c>
      <c r="BD715" s="23">
        <v>-5.8376338501801697E-2</v>
      </c>
      <c r="BE715" s="21"/>
      <c r="BF715" s="23">
        <v>-9.9766552689839999E-2</v>
      </c>
      <c r="BG715" s="21"/>
      <c r="BH715" s="21"/>
      <c r="BI715" s="21">
        <v>-0.11</v>
      </c>
      <c r="BJ715" s="21">
        <v>4.2094069167202073E-3</v>
      </c>
    </row>
    <row r="716" spans="1:63" x14ac:dyDescent="0.25">
      <c r="A716" s="18" t="s">
        <v>1618</v>
      </c>
      <c r="B716" s="18" t="s">
        <v>1619</v>
      </c>
      <c r="C716" s="18" t="s">
        <v>241</v>
      </c>
      <c r="D716" s="19">
        <v>52920000</v>
      </c>
      <c r="E716" s="20">
        <v>33.421750663129998</v>
      </c>
      <c r="F716" s="21">
        <v>0.59456666895999999</v>
      </c>
      <c r="G716" s="20">
        <v>3.9410187667560299</v>
      </c>
      <c r="H716" s="21">
        <v>5.5857166899999998E-2</v>
      </c>
      <c r="I716" s="20"/>
      <c r="J716" s="22"/>
      <c r="K716" s="18"/>
      <c r="L716" s="18">
        <v>1</v>
      </c>
      <c r="M716" s="18"/>
      <c r="N716" s="18"/>
      <c r="O716" s="18">
        <v>1</v>
      </c>
      <c r="P716" s="22"/>
      <c r="Q716" s="22">
        <v>3.9410187667560299</v>
      </c>
      <c r="R716" s="18"/>
      <c r="S716" s="22">
        <v>2675070</v>
      </c>
      <c r="T716" s="22">
        <v>29410550</v>
      </c>
      <c r="U716" s="22"/>
      <c r="V716" s="18"/>
      <c r="W716" s="18"/>
      <c r="X716" s="22"/>
      <c r="Y716" s="18"/>
      <c r="Z716" s="22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22"/>
      <c r="AM716" s="22"/>
      <c r="AN716" s="22"/>
      <c r="AO716" s="22"/>
      <c r="AP716" s="18"/>
      <c r="AQ716" s="22"/>
      <c r="AR716" s="22">
        <v>15426060</v>
      </c>
      <c r="AS716" s="22">
        <v>20385800</v>
      </c>
      <c r="AT716" s="22">
        <v>10026630</v>
      </c>
      <c r="AU716" s="22">
        <v>10359170</v>
      </c>
      <c r="AV716" s="22">
        <v>27646790</v>
      </c>
      <c r="AW716" s="22">
        <v>5961500</v>
      </c>
      <c r="AX716" s="22">
        <v>29410550</v>
      </c>
      <c r="AY716" s="22">
        <v>27646790</v>
      </c>
      <c r="AZ716" s="22">
        <v>20616010</v>
      </c>
      <c r="BA716" s="22">
        <v>17.165942098319007</v>
      </c>
      <c r="BB716" s="22">
        <v>0.29243394912144727</v>
      </c>
      <c r="BC716" s="22">
        <v>0.71457239331521594</v>
      </c>
      <c r="BD716" s="23">
        <v>0.20241557385824419</v>
      </c>
      <c r="BE716" s="21"/>
      <c r="BF716" s="22"/>
      <c r="BG716" s="21"/>
      <c r="BH716" s="21"/>
      <c r="BI716" s="21"/>
      <c r="BJ716" s="21">
        <v>9.0956136488436978E-2</v>
      </c>
    </row>
    <row r="717" spans="1:63" x14ac:dyDescent="0.25">
      <c r="A717" s="18" t="s">
        <v>1620</v>
      </c>
      <c r="B717" s="18" t="s">
        <v>1621</v>
      </c>
      <c r="C717" s="18" t="s">
        <v>1174</v>
      </c>
      <c r="D717" s="19">
        <v>1172975.62170771</v>
      </c>
      <c r="E717" s="20"/>
      <c r="F717" s="21">
        <v>0.78297346389</v>
      </c>
      <c r="G717" s="20">
        <v>1.4736171738039001E-2</v>
      </c>
      <c r="H717" s="21">
        <v>2.1232393660000001E-2</v>
      </c>
      <c r="I717" s="20">
        <v>0.69782209719999999</v>
      </c>
      <c r="J717" s="22"/>
      <c r="K717" s="18"/>
      <c r="L717" s="18"/>
      <c r="M717" s="18">
        <v>1</v>
      </c>
      <c r="N717" s="18"/>
      <c r="O717" s="18">
        <v>1</v>
      </c>
      <c r="P717" s="22"/>
      <c r="Q717" s="22">
        <v>1.4736171738039001E-2</v>
      </c>
      <c r="R717" s="18"/>
      <c r="S717" s="22">
        <v>6704698.9889705898</v>
      </c>
      <c r="T717" s="22">
        <v>46818635.110294104</v>
      </c>
      <c r="U717" s="22"/>
      <c r="V717" s="18"/>
      <c r="W717" s="18"/>
      <c r="X717" s="22"/>
      <c r="Y717" s="18"/>
      <c r="Z717" s="22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22"/>
      <c r="AM717" s="22"/>
      <c r="AN717" s="22"/>
      <c r="AO717" s="22"/>
      <c r="AP717" s="18"/>
      <c r="AQ717" s="22"/>
      <c r="AR717" s="22">
        <v>28671403.9522059</v>
      </c>
      <c r="AS717" s="22">
        <v>281652665.441176</v>
      </c>
      <c r="AT717" s="22">
        <v>82412982.536763996</v>
      </c>
      <c r="AU717" s="22">
        <v>199239682.904412</v>
      </c>
      <c r="AV717" s="22">
        <v>68560242.801008701</v>
      </c>
      <c r="AW717" s="22">
        <v>64527182.9044118</v>
      </c>
      <c r="AX717" s="22">
        <v>46818635.110294104</v>
      </c>
      <c r="AY717" s="22">
        <v>68560242.801008701</v>
      </c>
      <c r="AZ717" s="22">
        <v>40592017.372155599</v>
      </c>
      <c r="BA717" s="22">
        <v>17.852507620718015</v>
      </c>
      <c r="BB717" s="22">
        <v>0.22910197850724226</v>
      </c>
      <c r="BC717" s="22">
        <v>4.8822223016884552</v>
      </c>
      <c r="BD717" s="23">
        <v>0.18594558785901319</v>
      </c>
      <c r="BE717" s="21">
        <v>-0.115303363811</v>
      </c>
      <c r="BF717" s="22"/>
      <c r="BG717" s="21"/>
      <c r="BH717" s="21"/>
      <c r="BI717" s="21"/>
      <c r="BJ717" s="21">
        <v>0.14320577635755158</v>
      </c>
      <c r="BK717" s="24"/>
    </row>
    <row r="718" spans="1:63" x14ac:dyDescent="0.25">
      <c r="A718" s="18" t="s">
        <v>1622</v>
      </c>
      <c r="B718" s="18" t="s">
        <v>1623</v>
      </c>
      <c r="C718" s="18" t="s">
        <v>1291</v>
      </c>
      <c r="D718" s="19">
        <v>7869066.3699343102</v>
      </c>
      <c r="E718" s="20">
        <v>13.2560066280033</v>
      </c>
      <c r="F718" s="21"/>
      <c r="G718" s="20">
        <v>0.40271853911469901</v>
      </c>
      <c r="H718" s="21">
        <v>0.10180216966199999</v>
      </c>
      <c r="I718" s="20"/>
      <c r="J718" s="22">
        <v>-0.234634739184025</v>
      </c>
      <c r="K718" s="18">
        <v>1</v>
      </c>
      <c r="L718" s="18">
        <v>1</v>
      </c>
      <c r="M718" s="18">
        <v>1</v>
      </c>
      <c r="N718" s="18">
        <v>1</v>
      </c>
      <c r="O718" s="18">
        <v>4</v>
      </c>
      <c r="P718" s="22"/>
      <c r="Q718" s="22">
        <v>0.40271853911469901</v>
      </c>
      <c r="R718" s="18"/>
      <c r="S718" s="22">
        <v>755214.94870542304</v>
      </c>
      <c r="T718" s="22">
        <v>5952088.4220810896</v>
      </c>
      <c r="U718" s="22"/>
      <c r="V718" s="18"/>
      <c r="W718" s="18"/>
      <c r="X718" s="22"/>
      <c r="Y718" s="18"/>
      <c r="Z718" s="22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22"/>
      <c r="AM718" s="22"/>
      <c r="AN718" s="22"/>
      <c r="AO718" s="22"/>
      <c r="AP718" s="18"/>
      <c r="AQ718" s="22"/>
      <c r="AR718" s="22">
        <v>8475378.6028334107</v>
      </c>
      <c r="AS718" s="22">
        <v>22624328.285295598</v>
      </c>
      <c r="AT718" s="22">
        <v>19944833.903273128</v>
      </c>
      <c r="AU718" s="22">
        <v>2679494.3820224698</v>
      </c>
      <c r="AV718" s="22">
        <v>6919926.9107459104</v>
      </c>
      <c r="AW718" s="22"/>
      <c r="AX718" s="22">
        <v>5952088.4220810896</v>
      </c>
      <c r="AY718" s="22">
        <v>6919926.9107459104</v>
      </c>
      <c r="AZ718" s="22">
        <v>6898488.3934305897</v>
      </c>
      <c r="BA718" s="22">
        <v>15.674584238376127</v>
      </c>
      <c r="BB718" s="22"/>
      <c r="BC718" s="22">
        <v>3.5152736693216413</v>
      </c>
      <c r="BD718" s="23">
        <v>-6.8377409097755831E-2</v>
      </c>
      <c r="BE718" s="21">
        <v>3.0759158651999997E-2</v>
      </c>
      <c r="BF718" s="22"/>
      <c r="BG718" s="21"/>
      <c r="BH718" s="21"/>
      <c r="BI718" s="21"/>
      <c r="BJ718" s="21">
        <v>0.12688234702692294</v>
      </c>
      <c r="BK718" s="24"/>
    </row>
    <row r="719" spans="1:63" x14ac:dyDescent="0.25">
      <c r="A719" s="18" t="s">
        <v>1624</v>
      </c>
      <c r="B719" s="18" t="s">
        <v>1625</v>
      </c>
      <c r="C719" s="18" t="s">
        <v>381</v>
      </c>
      <c r="D719" s="19"/>
      <c r="E719" s="20"/>
      <c r="F719" s="21">
        <v>8.5901566169999999E-2</v>
      </c>
      <c r="G719" s="20"/>
      <c r="H719" s="21">
        <v>1.894649604E-2</v>
      </c>
      <c r="I719" s="20"/>
      <c r="J719" s="22"/>
      <c r="K719" s="18"/>
      <c r="L719" s="18"/>
      <c r="M719" s="18">
        <v>1</v>
      </c>
      <c r="N719" s="18"/>
      <c r="O719" s="18">
        <v>1</v>
      </c>
      <c r="P719" s="22"/>
      <c r="Q719" s="22"/>
      <c r="R719" s="18"/>
      <c r="S719" s="22">
        <v>4083323.7657864499</v>
      </c>
      <c r="T719" s="22">
        <v>78547675.086107895</v>
      </c>
      <c r="U719" s="22"/>
      <c r="V719" s="18"/>
      <c r="W719" s="18"/>
      <c r="X719" s="22"/>
      <c r="Y719" s="18"/>
      <c r="Z719" s="22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22"/>
      <c r="AM719" s="22"/>
      <c r="AN719" s="22"/>
      <c r="AO719" s="22"/>
      <c r="AP719" s="18"/>
      <c r="AQ719" s="22"/>
      <c r="AR719" s="22">
        <v>24174569.4603904</v>
      </c>
      <c r="AS719" s="22">
        <v>436478085.53386903</v>
      </c>
      <c r="AT719" s="22">
        <v>358804032.72101021</v>
      </c>
      <c r="AU719" s="22">
        <v>77674052.812858805</v>
      </c>
      <c r="AV719" s="22">
        <v>54012660.972119898</v>
      </c>
      <c r="AW719" s="22">
        <v>30821828.358208999</v>
      </c>
      <c r="AX719" s="22">
        <v>78547675.086107895</v>
      </c>
      <c r="AY719" s="22">
        <v>54012660.972119898</v>
      </c>
      <c r="AZ719" s="22">
        <v>41271370.974323802</v>
      </c>
      <c r="BA719" s="22">
        <v>17.991972681917872</v>
      </c>
      <c r="BB719" s="22">
        <v>7.0614835841093654E-2</v>
      </c>
      <c r="BC719" s="22">
        <v>6.585349713388533</v>
      </c>
      <c r="BD719" s="23">
        <v>0.38148271217052965</v>
      </c>
      <c r="BE719" s="21"/>
      <c r="BF719" s="22"/>
      <c r="BG719" s="21"/>
      <c r="BH719" s="21"/>
      <c r="BI719" s="21"/>
      <c r="BJ719" s="21">
        <v>5.1985291242676576E-2</v>
      </c>
      <c r="BK719" s="24"/>
    </row>
    <row r="720" spans="1:63" x14ac:dyDescent="0.25">
      <c r="BK720" s="24"/>
    </row>
    <row r="721" spans="63:63" x14ac:dyDescent="0.25">
      <c r="BK721" s="24"/>
    </row>
    <row r="722" spans="63:63" x14ac:dyDescent="0.25">
      <c r="BK722" s="24"/>
    </row>
    <row r="723" spans="63:63" x14ac:dyDescent="0.25">
      <c r="BK723" s="24"/>
    </row>
    <row r="724" spans="63:63" x14ac:dyDescent="0.25">
      <c r="BK724" s="24"/>
    </row>
    <row r="726" spans="63:63" x14ac:dyDescent="0.25">
      <c r="BK726" s="24"/>
    </row>
    <row r="727" spans="63:63" x14ac:dyDescent="0.25">
      <c r="BK727" s="24"/>
    </row>
    <row r="728" spans="63:63" x14ac:dyDescent="0.25">
      <c r="BK728" s="24"/>
    </row>
    <row r="729" spans="63:63" x14ac:dyDescent="0.25">
      <c r="BK729" s="24"/>
    </row>
    <row r="730" spans="63:63" x14ac:dyDescent="0.25">
      <c r="BK730" s="24"/>
    </row>
    <row r="731" spans="63:63" x14ac:dyDescent="0.25">
      <c r="BK731" s="24"/>
    </row>
    <row r="732" spans="63:63" x14ac:dyDescent="0.25">
      <c r="BK732" s="24"/>
    </row>
    <row r="733" spans="63:63" x14ac:dyDescent="0.25">
      <c r="BK733" s="24"/>
    </row>
    <row r="734" spans="63:63" x14ac:dyDescent="0.25">
      <c r="BK734" s="24"/>
    </row>
    <row r="735" spans="63:63" x14ac:dyDescent="0.25">
      <c r="BK735" s="24"/>
    </row>
    <row r="736" spans="63:63" x14ac:dyDescent="0.25">
      <c r="BK736" s="24"/>
    </row>
    <row r="738" spans="63:63" x14ac:dyDescent="0.25">
      <c r="BK738" s="24"/>
    </row>
    <row r="740" spans="63:63" x14ac:dyDescent="0.25">
      <c r="BK740" s="24"/>
    </row>
    <row r="742" spans="63:63" x14ac:dyDescent="0.25">
      <c r="BK742" s="24"/>
    </row>
    <row r="743" spans="63:63" x14ac:dyDescent="0.25">
      <c r="BK743" s="24"/>
    </row>
    <row r="744" spans="63:63" x14ac:dyDescent="0.25">
      <c r="BK744" s="24"/>
    </row>
    <row r="745" spans="63:63" x14ac:dyDescent="0.25">
      <c r="BK745" s="24"/>
    </row>
    <row r="746" spans="63:63" x14ac:dyDescent="0.25">
      <c r="BK746" s="24"/>
    </row>
    <row r="747" spans="63:63" x14ac:dyDescent="0.25">
      <c r="BK747" s="24"/>
    </row>
    <row r="749" spans="63:63" x14ac:dyDescent="0.25">
      <c r="BK749" s="24"/>
    </row>
    <row r="750" spans="63:63" x14ac:dyDescent="0.25">
      <c r="BK750" s="24"/>
    </row>
    <row r="752" spans="63:63" x14ac:dyDescent="0.25">
      <c r="BK752" s="24"/>
    </row>
    <row r="753" spans="2:63" x14ac:dyDescent="0.25">
      <c r="BK753" s="24"/>
    </row>
    <row r="754" spans="2:63" x14ac:dyDescent="0.25">
      <c r="BK754" s="24"/>
    </row>
    <row r="755" spans="2:63" x14ac:dyDescent="0.25">
      <c r="BK755" s="24"/>
    </row>
    <row r="756" spans="2:63" x14ac:dyDescent="0.25">
      <c r="BK756" s="24"/>
    </row>
    <row r="757" spans="2:63" x14ac:dyDescent="0.25">
      <c r="BK757" s="24"/>
    </row>
    <row r="760" spans="2:63" x14ac:dyDescent="0.25">
      <c r="C760" s="25"/>
      <c r="D760" s="25">
        <v>250.40908999999999</v>
      </c>
      <c r="BK760" s="24"/>
    </row>
    <row r="761" spans="2:63" x14ac:dyDescent="0.25">
      <c r="B761" s="6" t="e">
        <f>D762/C761</f>
        <v>#VALUE!</v>
      </c>
      <c r="C761" s="25" t="e">
        <v>#VALUE!</v>
      </c>
      <c r="D761" s="25">
        <v>156242256774.89001</v>
      </c>
      <c r="BK761" s="24"/>
    </row>
    <row r="762" spans="2:63" x14ac:dyDescent="0.25">
      <c r="B762" s="6" t="e">
        <f>C762/D762</f>
        <v>#VALUE!</v>
      </c>
      <c r="C762" s="25" t="e">
        <v>#VALUE!</v>
      </c>
      <c r="D762" s="25">
        <v>2990381541.7371659</v>
      </c>
      <c r="BK762" s="24"/>
    </row>
    <row r="763" spans="2:63" x14ac:dyDescent="0.25">
      <c r="BK763" s="24"/>
    </row>
    <row r="765" spans="2:63" x14ac:dyDescent="0.25">
      <c r="BK765" s="24"/>
    </row>
    <row r="766" spans="2:63" x14ac:dyDescent="0.25">
      <c r="BK766" s="24"/>
    </row>
    <row r="767" spans="2:63" x14ac:dyDescent="0.25">
      <c r="BK767" s="24"/>
    </row>
    <row r="768" spans="2:63" x14ac:dyDescent="0.25">
      <c r="BK768" s="24"/>
    </row>
    <row r="769" spans="63:63" x14ac:dyDescent="0.25">
      <c r="BK769" s="24"/>
    </row>
    <row r="772" spans="63:63" x14ac:dyDescent="0.25">
      <c r="BK772" s="24"/>
    </row>
    <row r="773" spans="63:63" x14ac:dyDescent="0.25">
      <c r="BK773" s="24"/>
    </row>
    <row r="774" spans="63:63" x14ac:dyDescent="0.25">
      <c r="BK774" s="24"/>
    </row>
    <row r="778" spans="63:63" x14ac:dyDescent="0.25">
      <c r="BK778" s="24"/>
    </row>
    <row r="779" spans="63:63" x14ac:dyDescent="0.25">
      <c r="BK779" s="24"/>
    </row>
    <row r="781" spans="63:63" x14ac:dyDescent="0.25">
      <c r="BK781" s="24"/>
    </row>
    <row r="784" spans="63:63" x14ac:dyDescent="0.25">
      <c r="BK784" s="24"/>
    </row>
    <row r="787" spans="63:63" x14ac:dyDescent="0.25">
      <c r="BK787" s="24"/>
    </row>
    <row r="788" spans="63:63" x14ac:dyDescent="0.25">
      <c r="BK788" s="24"/>
    </row>
    <row r="789" spans="63:63" x14ac:dyDescent="0.25">
      <c r="BK789" s="24"/>
    </row>
    <row r="793" spans="63:63" x14ac:dyDescent="0.25">
      <c r="BK793" s="24"/>
    </row>
    <row r="795" spans="63:63" x14ac:dyDescent="0.25">
      <c r="BK795" s="24"/>
    </row>
    <row r="800" spans="63:63" x14ac:dyDescent="0.25">
      <c r="BK800" s="24"/>
    </row>
    <row r="801" spans="63:63" x14ac:dyDescent="0.25">
      <c r="BK801" s="24"/>
    </row>
    <row r="802" spans="63:63" x14ac:dyDescent="0.25">
      <c r="BK802" s="24"/>
    </row>
    <row r="809" spans="63:63" x14ac:dyDescent="0.25">
      <c r="BK809" s="24"/>
    </row>
    <row r="810" spans="63:63" x14ac:dyDescent="0.25">
      <c r="BK810" s="24"/>
    </row>
    <row r="812" spans="63:63" x14ac:dyDescent="0.25">
      <c r="BK812" s="24"/>
    </row>
    <row r="813" spans="63:63" x14ac:dyDescent="0.25">
      <c r="BK813" s="24"/>
    </row>
    <row r="817" spans="63:63" x14ac:dyDescent="0.25">
      <c r="BK817" s="24"/>
    </row>
    <row r="818" spans="63:63" x14ac:dyDescent="0.25">
      <c r="BK818" s="24"/>
    </row>
    <row r="824" spans="63:63" x14ac:dyDescent="0.25">
      <c r="BK824" s="24"/>
    </row>
    <row r="828" spans="63:63" x14ac:dyDescent="0.25">
      <c r="BK828" s="24"/>
    </row>
    <row r="836" spans="63:63" x14ac:dyDescent="0.25">
      <c r="BK836" s="24"/>
    </row>
    <row r="842" spans="63:63" x14ac:dyDescent="0.25">
      <c r="BK842" s="24"/>
    </row>
    <row r="844" spans="63:63" x14ac:dyDescent="0.25">
      <c r="BK844" s="24"/>
    </row>
    <row r="861" spans="63:63" x14ac:dyDescent="0.25">
      <c r="BK861" s="24"/>
    </row>
    <row r="862" spans="63:63" x14ac:dyDescent="0.25">
      <c r="BK862" s="24"/>
    </row>
    <row r="876" spans="63:63" x14ac:dyDescent="0.25">
      <c r="BK876" s="24"/>
    </row>
    <row r="879" spans="63:63" x14ac:dyDescent="0.25">
      <c r="BK879" s="24"/>
    </row>
    <row r="881" spans="63:63" x14ac:dyDescent="0.25">
      <c r="BK881" s="24"/>
    </row>
    <row r="882" spans="63:63" x14ac:dyDescent="0.25">
      <c r="BK882" s="24"/>
    </row>
    <row r="883" spans="63:63" x14ac:dyDescent="0.25">
      <c r="BK883" s="24"/>
    </row>
    <row r="885" spans="63:63" x14ac:dyDescent="0.25">
      <c r="BK885" s="24"/>
    </row>
  </sheetData>
  <sheetProtection selectLockedCells="1" sort="0" selectUnlockedCells="1"/>
  <autoFilter ref="A1:BJ719" xr:uid="{2FD381FC-4D90-4F61-8F3B-320EECA8CF6D}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62</vt:i4>
      </vt:variant>
    </vt:vector>
  </HeadingPairs>
  <TitlesOfParts>
    <vt:vector size="69" baseType="lpstr">
      <vt:lpstr>Results</vt:lpstr>
      <vt:lpstr>All</vt:lpstr>
      <vt:lpstr>Water</vt:lpstr>
      <vt:lpstr>Road</vt:lpstr>
      <vt:lpstr>Rail</vt:lpstr>
      <vt:lpstr>Air</vt:lpstr>
      <vt:lpstr>Original</vt:lpstr>
      <vt:lpstr>Air</vt:lpstr>
      <vt:lpstr>Beta_5_Year</vt:lpstr>
      <vt:lpstr>C_</vt:lpstr>
      <vt:lpstr>Capital_Intensity</vt:lpstr>
      <vt:lpstr>CO2_energy</vt:lpstr>
      <vt:lpstr>Company_Name</vt:lpstr>
      <vt:lpstr>EBIT__FY0_USD</vt:lpstr>
      <vt:lpstr>Energy_Use_Total__FY0</vt:lpstr>
      <vt:lpstr>Environment_Management_Team</vt:lpstr>
      <vt:lpstr>Environment_Management_Training</vt:lpstr>
      <vt:lpstr>Environmental_Assets_Under_Mgt</vt:lpstr>
      <vt:lpstr>Environmental_Controversies</vt:lpstr>
      <vt:lpstr>Environmental_Expenditures_Investments</vt:lpstr>
      <vt:lpstr>Environmental_Investments_Initiatives</vt:lpstr>
      <vt:lpstr>Environmental_Partnerships</vt:lpstr>
      <vt:lpstr>Environmental_Pillar_Score_Grade</vt:lpstr>
      <vt:lpstr>Environmental_Project_Financing</vt:lpstr>
      <vt:lpstr>Environmental_Restoration_Initiatives</vt:lpstr>
      <vt:lpstr>Environmental_Supply_Chain_Management</vt:lpstr>
      <vt:lpstr>EPS__USD</vt:lpstr>
      <vt:lpstr>EPS_IBES_Actual__LTM</vt:lpstr>
      <vt:lpstr>Estimated_CO2_Equivalents_Emission_Total</vt:lpstr>
      <vt:lpstr>Firm_Size</vt:lpstr>
      <vt:lpstr>Gol_Linhas_Aereas_Inteligentes_SA</vt:lpstr>
      <vt:lpstr>GOLL4.SA</vt:lpstr>
      <vt:lpstr>Growth</vt:lpstr>
      <vt:lpstr>Identifier__RIC</vt:lpstr>
      <vt:lpstr>Income_Aft_Tax_Margin</vt:lpstr>
      <vt:lpstr>Leverage__DtoA</vt:lpstr>
      <vt:lpstr>N_of_Modes</vt:lpstr>
      <vt:lpstr>Net_Assets__USD</vt:lpstr>
      <vt:lpstr>Net_Income___Mean__FY1__USD</vt:lpstr>
      <vt:lpstr>Net_Income__USD</vt:lpstr>
      <vt:lpstr>Net_Sales__FY_1__USD</vt:lpstr>
      <vt:lpstr>Net_Sales__FY_2__USD</vt:lpstr>
      <vt:lpstr>Net_Sales__FY0__USD</vt:lpstr>
      <vt:lpstr>P_E__Daily_Time_Series_Ratio</vt:lpstr>
      <vt:lpstr>Policy_Energy_Efficiency</vt:lpstr>
      <vt:lpstr>Policy_Sustainable_Packaging</vt:lpstr>
      <vt:lpstr>Price___Book_Value_Per_Share__Actual___FY0</vt:lpstr>
      <vt:lpstr>Price_to_Book</vt:lpstr>
      <vt:lpstr>Price_To_Book_Value_Per_Share__Daily_Time_Series_Ratio</vt:lpstr>
      <vt:lpstr>Price_to_Cash_Flow_Per_Share__Trailing_12_M</vt:lpstr>
      <vt:lpstr>Railroad</vt:lpstr>
      <vt:lpstr>Renewable_Energy_Use</vt:lpstr>
      <vt:lpstr>Renewable_Energy_Use_Ratio__FY0</vt:lpstr>
      <vt:lpstr>Resource_Reduction_Policy</vt:lpstr>
      <vt:lpstr>Return_On_Invested_Capital___Mean__FY1</vt:lpstr>
      <vt:lpstr>Revenue__FY_1__USD</vt:lpstr>
      <vt:lpstr>ROA</vt:lpstr>
      <vt:lpstr>Road</vt:lpstr>
      <vt:lpstr>ROE</vt:lpstr>
      <vt:lpstr>ROE_Common_Equity____TTM</vt:lpstr>
      <vt:lpstr>ROIC</vt:lpstr>
      <vt:lpstr>ROS</vt:lpstr>
      <vt:lpstr>Total_Assets__Reported__FY0__USD</vt:lpstr>
      <vt:lpstr>Total_Current_Assets__FY0__USD</vt:lpstr>
      <vt:lpstr>Total_Debt__FY0__USD</vt:lpstr>
      <vt:lpstr>Total_Debt_to_Total_Equity__Percent</vt:lpstr>
      <vt:lpstr>Total_Liabilities__FY0__USD</vt:lpstr>
      <vt:lpstr>Total_Revenue__FY0__USD</vt:lpstr>
      <vt:lpstr>Water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 Nesterov</dc:creator>
  <cp:lastModifiedBy>Михаил Нестеров</cp:lastModifiedBy>
  <dcterms:created xsi:type="dcterms:W3CDTF">2021-05-07T18:25:19Z</dcterms:created>
  <dcterms:modified xsi:type="dcterms:W3CDTF">2021-06-02T15:41:40Z</dcterms:modified>
</cp:coreProperties>
</file>